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filterPrivacy="1" showInkAnnotation="0" autoCompressPictures="0"/>
  <xr:revisionPtr revIDLastSave="0" documentId="13_ncr:1_{4EC64C27-2E39-4572-BB0B-98423A4C6C4F}" xr6:coauthVersionLast="47" xr6:coauthVersionMax="47" xr10:uidLastSave="{00000000-0000-0000-0000-000000000000}"/>
  <bookViews>
    <workbookView xWindow="-108" yWindow="-108" windowWidth="23256" windowHeight="12456" tabRatio="745"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収支決算報告書(様式10)" sheetId="20" r:id="rId8"/>
    <sheet name="収益・費用明細書(様式11)" sheetId="21" r:id="rId9"/>
    <sheet name="差異発生理由書(様式12)" sheetId="28" r:id="rId10"/>
    <sheet name="消費税等計算シート（様式13）" sheetId="38" r:id="rId11"/>
    <sheet name="収支予算書-修正・補正(様式14)" sheetId="26" r:id="rId12"/>
    <sheet name="収益・費用明細書-修正・補正(様式15)" sheetId="27" r:id="rId13"/>
    <sheet name="現金出納帳_見本（様式42）" sheetId="77" r:id="rId14"/>
    <sheet name="現金出納帳（様式53）" sheetId="93" r:id="rId15"/>
  </sheets>
  <definedNames>
    <definedName name="_xlnm.Print_Area" localSheetId="2">'委員会年間事業予算管理表(様式1)'!$A$1:$I$42</definedName>
    <definedName name="_xlnm.Print_Area" localSheetId="6">'講師等出演依頼承諾書(様式5)10％対応 '!$A:$I</definedName>
    <definedName name="_xlnm.Print_Area" localSheetId="9">'差異発生理由書(様式12)'!$A$1:$G$36</definedName>
    <definedName name="_xlnm.Print_Area" localSheetId="0">財審様式!$A$1:$Q$28</definedName>
    <definedName name="_xlnm.Print_Area" localSheetId="4">'収益・費用明細書(様式3)'!$A$1:$H$32</definedName>
    <definedName name="_xlnm.Print_Area" localSheetId="12">'収益・費用明細書-修正・補正(様式15)'!$A$1:$J$35</definedName>
    <definedName name="_xlnm.Print_Area" localSheetId="7">'収支決算報告書(様式10)'!$A$1:$F$36</definedName>
    <definedName name="_xlnm.Print_Area" localSheetId="11">'収支予算書-修正・補正(様式14)'!$A$1:$F$36</definedName>
    <definedName name="_xlnm.Print_Area" localSheetId="1">注意事項!$A$1:$C$32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M10" i="119" l="1"/>
  <c r="L10" i="119"/>
  <c r="M6" i="119"/>
  <c r="L6" i="119"/>
  <c r="F24" i="119" s="1"/>
  <c r="F26" i="119" s="1"/>
  <c r="E27" i="119" s="1"/>
  <c r="D40" i="119" s="1"/>
  <c r="C16" i="38"/>
  <c r="B15" i="38"/>
  <c r="B14" i="38"/>
  <c r="B12" i="38"/>
  <c r="B13" i="38"/>
  <c r="B11" i="38"/>
  <c r="B10" i="38"/>
  <c r="B9" i="38"/>
  <c r="B8" i="38"/>
  <c r="D16" i="38"/>
  <c r="D33" i="38"/>
  <c r="G18" i="27"/>
  <c r="D26" i="19"/>
  <c r="G20" i="4"/>
  <c r="I20" i="4" s="1"/>
  <c r="F8" i="4" s="1"/>
  <c r="H20" i="4"/>
  <c r="I13" i="4"/>
  <c r="I14" i="4"/>
  <c r="I15" i="4"/>
  <c r="I16" i="4"/>
  <c r="I17" i="4"/>
  <c r="I18" i="4"/>
  <c r="I19" i="4"/>
  <c r="I12" i="4"/>
  <c r="B32" i="38"/>
  <c r="B23" i="38"/>
  <c r="B24" i="38"/>
  <c r="B25" i="38"/>
  <c r="B26" i="38"/>
  <c r="B27" i="38"/>
  <c r="B28" i="38"/>
  <c r="B29" i="38"/>
  <c r="B30" i="38"/>
  <c r="B31" i="38"/>
  <c r="B22" i="38"/>
  <c r="B21" i="38"/>
  <c r="B20" i="38"/>
  <c r="G16" i="38"/>
  <c r="E33" i="38"/>
  <c r="C33" i="38"/>
  <c r="F16" i="38"/>
  <c r="E16" i="38"/>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F7" i="77"/>
  <c r="F8" i="77" s="1"/>
  <c r="F9" i="77" s="1"/>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E8" i="26"/>
  <c r="E9" i="26"/>
  <c r="E16" i="26" s="1"/>
  <c r="E10" i="26"/>
  <c r="E11" i="26"/>
  <c r="E12" i="26"/>
  <c r="E13" i="26"/>
  <c r="E14" i="26"/>
  <c r="E15" i="26"/>
  <c r="E18" i="26"/>
  <c r="E19" i="26"/>
  <c r="E20" i="26"/>
  <c r="E21" i="26"/>
  <c r="E22" i="26"/>
  <c r="E23" i="26"/>
  <c r="E24" i="26"/>
  <c r="E25" i="26"/>
  <c r="E26" i="26"/>
  <c r="E27" i="26"/>
  <c r="E28" i="26"/>
  <c r="E29" i="26"/>
  <c r="E30" i="26"/>
  <c r="E31" i="26"/>
  <c r="D16" i="26"/>
  <c r="D33" i="26" s="1"/>
  <c r="D32" i="26"/>
  <c r="C16" i="26"/>
  <c r="C33" i="26" s="1"/>
  <c r="C32" i="26"/>
  <c r="G34" i="27"/>
  <c r="G30" i="27"/>
  <c r="G26" i="27"/>
  <c r="G35" i="27" s="1"/>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10" i="27" s="1"/>
  <c r="I9" i="27"/>
  <c r="G10" i="27"/>
  <c r="H10" i="27"/>
  <c r="I15" i="27"/>
  <c r="I18" i="27" s="1"/>
  <c r="I16" i="27"/>
  <c r="I17" i="27"/>
  <c r="H18" i="27"/>
  <c r="H34" i="27"/>
  <c r="H30" i="27"/>
  <c r="H35" i="27" s="1"/>
  <c r="H26" i="27"/>
  <c r="H22" i="27"/>
  <c r="I19" i="27"/>
  <c r="I22" i="27" s="1"/>
  <c r="I20" i="27"/>
  <c r="I21" i="27"/>
  <c r="I23" i="27"/>
  <c r="I24" i="27"/>
  <c r="I25" i="27"/>
  <c r="I27" i="27"/>
  <c r="I28" i="27"/>
  <c r="I29" i="27"/>
  <c r="I31" i="27"/>
  <c r="I32" i="27"/>
  <c r="I33" i="27"/>
  <c r="I6" i="21"/>
  <c r="I10" i="21" s="1"/>
  <c r="I7" i="21"/>
  <c r="I8" i="21"/>
  <c r="I9" i="21"/>
  <c r="G10" i="21"/>
  <c r="H10" i="21"/>
  <c r="I16" i="21"/>
  <c r="I17" i="21"/>
  <c r="I18" i="21"/>
  <c r="I19" i="21"/>
  <c r="G19" i="21"/>
  <c r="H19" i="21"/>
  <c r="I20" i="21"/>
  <c r="I23" i="21" s="1"/>
  <c r="I21" i="21"/>
  <c r="I22" i="21"/>
  <c r="G23" i="21"/>
  <c r="H23" i="21"/>
  <c r="I24" i="21"/>
  <c r="I27" i="21" s="1"/>
  <c r="I25" i="21"/>
  <c r="I26" i="21"/>
  <c r="G27" i="21"/>
  <c r="H27" i="21"/>
  <c r="I28" i="21"/>
  <c r="I29" i="21"/>
  <c r="I30" i="21"/>
  <c r="I31" i="21" s="1"/>
  <c r="G31" i="21"/>
  <c r="G40" i="21" s="1"/>
  <c r="G39" i="21"/>
  <c r="G35" i="21"/>
  <c r="H31" i="21"/>
  <c r="I32" i="21"/>
  <c r="I33" i="21"/>
  <c r="I34" i="21"/>
  <c r="H35" i="21"/>
  <c r="I36" i="21"/>
  <c r="I37" i="21"/>
  <c r="I38" i="21"/>
  <c r="H39" i="21"/>
  <c r="H40" i="21" s="1"/>
  <c r="E8" i="20"/>
  <c r="E9" i="20"/>
  <c r="E10" i="20"/>
  <c r="E16" i="20" s="1"/>
  <c r="E11" i="20"/>
  <c r="E12" i="20"/>
  <c r="E13" i="20"/>
  <c r="E14" i="20"/>
  <c r="E15" i="20"/>
  <c r="C16" i="20"/>
  <c r="D16" i="20"/>
  <c r="D32" i="20"/>
  <c r="E18" i="20"/>
  <c r="E19" i="20"/>
  <c r="E20" i="20"/>
  <c r="E21" i="20"/>
  <c r="E22" i="20"/>
  <c r="E23" i="20"/>
  <c r="E24" i="20"/>
  <c r="E25" i="20"/>
  <c r="E26" i="20"/>
  <c r="E27" i="20"/>
  <c r="E28" i="20"/>
  <c r="E29" i="20"/>
  <c r="E32" i="20" s="1"/>
  <c r="E30" i="20"/>
  <c r="E31" i="20"/>
  <c r="C32" i="20"/>
  <c r="E40" i="19"/>
  <c r="G10" i="17"/>
  <c r="G19" i="17"/>
  <c r="G23" i="17"/>
  <c r="G32" i="17" s="1"/>
  <c r="G31" i="17"/>
  <c r="G27" i="17"/>
  <c r="C16" i="16"/>
  <c r="C32" i="16"/>
  <c r="D16" i="16"/>
  <c r="D32" i="16"/>
  <c r="E16" i="16"/>
  <c r="E32" i="16"/>
  <c r="F9" i="4"/>
  <c r="I26" i="27"/>
  <c r="B16" i="38"/>
  <c r="D33" i="16" l="1"/>
  <c r="E32" i="26"/>
  <c r="I35" i="21"/>
  <c r="I34" i="27"/>
  <c r="B33" i="38"/>
  <c r="B35" i="38" s="1"/>
  <c r="I39" i="21"/>
  <c r="E33" i="16"/>
  <c r="I30" i="27"/>
  <c r="I35" i="27" s="1"/>
  <c r="C33" i="16"/>
  <c r="D33" i="20"/>
  <c r="E33" i="26"/>
  <c r="I40" i="21"/>
  <c r="F25" i="119"/>
</calcChain>
</file>

<file path=xl/sharedStrings.xml><?xml version="1.0" encoding="utf-8"?>
<sst xmlns="http://schemas.openxmlformats.org/spreadsheetml/2006/main" count="961" uniqueCount="513">
  <si>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</si>
  <si>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</si>
  <si>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</si>
  <si>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</si>
  <si>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</si>
  <si>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</si>
  <si>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</si>
  <si>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</si>
  <si>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</si>
  <si>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</si>
  <si>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</si>
  <si>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</si>
  <si>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</si>
  <si>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</si>
  <si>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</si>
  <si>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</si>
  <si>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</si>
  <si>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</si>
  <si>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</si>
  <si>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</si>
  <si>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</si>
  <si>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</si>
  <si>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</si>
  <si>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</si>
  <si>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</si>
  <si>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</si>
  <si>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</si>
  <si>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</si>
  <si>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</si>
  <si>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</si>
  <si>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</si>
  <si>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</si>
  <si>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</si>
  <si>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</si>
  <si>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</si>
  <si>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</si>
  <si>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</si>
  <si>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</si>
  <si>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</si>
  <si>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</si>
  <si>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</si>
  <si>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</si>
  <si>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</si>
  <si>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</si>
  <si>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</si>
  <si>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</si>
  <si>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</si>
  <si>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</si>
  <si>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</si>
  <si>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</si>
  <si>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</si>
  <si>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</si>
  <si>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</si>
  <si>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</si>
  <si>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</si>
  <si>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</si>
  <si>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</si>
  <si>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</si>
  <si>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</si>
  <si>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</si>
  <si>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科　　目</t>
  </si>
  <si>
    <t>様式2</t>
    <rPh sb="0" eb="2">
      <t>ヨウシキ</t>
    </rPh>
    <phoneticPr fontId="3"/>
  </si>
  <si>
    <t>様式14</t>
    <rPh sb="0" eb="2">
      <t>ヨウシキ</t>
    </rPh>
    <phoneticPr fontId="3"/>
  </si>
  <si>
    <t>様式15</t>
    <rPh sb="0" eb="2">
      <t>ヨウシキ</t>
    </rPh>
    <phoneticPr fontId="3"/>
  </si>
  <si>
    <t>補 助 金</t>
    <phoneticPr fontId="3"/>
  </si>
  <si>
    <t>助 成 金</t>
    <phoneticPr fontId="3"/>
  </si>
  <si>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</si>
  <si>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</si>
  <si>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</si>
  <si>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</si>
  <si>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</si>
  <si>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</si>
  <si>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</si>
  <si>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</si>
  <si>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</si>
  <si>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</si>
  <si>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</si>
  <si>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</si>
  <si>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</si>
  <si>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</si>
  <si>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</si>
  <si>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</si>
  <si>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</si>
  <si>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</si>
  <si>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</si>
  <si>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</si>
  <si>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</si>
  <si>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</si>
  <si>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</si>
  <si>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</si>
  <si>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</si>
  <si>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</si>
  <si>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</si>
  <si>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</si>
  <si>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</si>
  <si>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</si>
  <si>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</si>
  <si>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</si>
  <si>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</si>
  <si>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</si>
  <si>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</si>
  <si>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</si>
  <si>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</si>
  <si>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</si>
  <si>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</si>
  <si>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</si>
  <si>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</si>
  <si>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</si>
  <si>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</si>
  <si>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</si>
  <si>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</si>
  <si>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</si>
  <si>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</si>
  <si>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</si>
  <si>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</si>
  <si>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</si>
  <si>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</si>
  <si>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</si>
  <si>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</si>
  <si>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</si>
  <si>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</si>
  <si>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</si>
  <si>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</si>
  <si>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</si>
  <si>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</si>
  <si>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</si>
  <si>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承認済予算額</t>
    <rPh sb="0" eb="2">
      <t>ショウニン</t>
    </rPh>
    <rPh sb="2" eb="3">
      <t>ズ</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</si>
  <si>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</si>
  <si>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</si>
  <si>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</si>
  <si>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</si>
  <si>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</si>
  <si>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</si>
  <si>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</si>
  <si>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</si>
  <si>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</si>
  <si>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</si>
  <si>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</si>
  <si>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</si>
  <si>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</si>
  <si>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</si>
  <si>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</si>
  <si>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</si>
  <si>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</si>
  <si>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</si>
  <si>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</si>
  <si>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</si>
  <si>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</si>
  <si>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</si>
  <si>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</si>
  <si>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</si>
  <si>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</si>
  <si>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</si>
  <si>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</si>
  <si>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</si>
  <si>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</si>
  <si>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</si>
  <si>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</si>
  <si>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消費税等計算シート</t>
  </si>
  <si>
    <t>［　様式1　］</t>
    <rPh sb="2" eb="4">
      <t>ヨウシキ</t>
    </rPh>
    <phoneticPr fontId="3"/>
  </si>
  <si>
    <t>年　　　月　　　日</t>
    <rPh sb="0" eb="1">
      <t>ネン</t>
    </rPh>
    <rPh sb="4" eb="5">
      <t>ツキ</t>
    </rPh>
    <rPh sb="8" eb="9">
      <t>ヒ</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</si>
  <si>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</si>
  <si>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</si>
  <si>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</si>
  <si>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</si>
  <si>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</si>
  <si>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</si>
  <si>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</si>
  <si>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</si>
  <si>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</si>
  <si>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</si>
  <si>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</si>
  <si>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</si>
  <si>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</si>
  <si>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</si>
  <si>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</si>
  <si>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</si>
  <si>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</si>
  <si>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</si>
  <si>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</si>
  <si>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</si>
  <si>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</si>
  <si>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</si>
  <si>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</si>
  <si>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</si>
  <si>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</si>
  <si>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</si>
  <si>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</si>
  <si>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</si>
  <si>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</si>
  <si>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</si>
  <si>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</si>
  <si>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</si>
  <si>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</si>
  <si>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</si>
  <si>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</si>
  <si>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</si>
  <si>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</si>
  <si>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</si>
  <si>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</si>
  <si>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</si>
  <si>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</si>
  <si>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</si>
  <si>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</si>
  <si>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</si>
  <si>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ページ：2</t>
    <phoneticPr fontId="3"/>
  </si>
  <si>
    <t xml:space="preserve">                財政審査会議  </t>
    <rPh sb="16" eb="22">
      <t>ザイセ</t>
    </rPh>
    <phoneticPr fontId="3"/>
  </si>
  <si>
    <t>日南開発</t>
  </si>
  <si>
    <t>普通預金利息</t>
  </si>
  <si>
    <t>東洋印刷</t>
  </si>
  <si>
    <t>振込手数料</t>
  </si>
  <si>
    <t>年　　　月　　　日</t>
    <rPh sb="0" eb="1">
      <t>ネン</t>
    </rPh>
    <rPh sb="4" eb="5">
      <t>ガツ</t>
    </rPh>
    <rPh sb="8" eb="9">
      <t>ニチ</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</si>
  <si>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</si>
  <si>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</si>
  <si>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</si>
  <si>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</si>
  <si>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</si>
  <si>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</si>
  <si>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</si>
  <si>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</si>
  <si>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</si>
  <si>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</si>
  <si>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</si>
  <si>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</si>
  <si>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</si>
  <si>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</si>
  <si>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</si>
  <si>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</si>
  <si>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</si>
  <si>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</si>
  <si>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</si>
  <si>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</si>
  <si>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</si>
  <si>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</si>
  <si>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</si>
  <si>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</si>
  <si>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</si>
  <si>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</si>
  <si>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</si>
  <si>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</si>
  <si>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</si>
  <si>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</si>
  <si>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</si>
  <si>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</si>
  <si>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</si>
  <si>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</si>
  <si>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</si>
  <si>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</si>
  <si>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</si>
  <si>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</si>
  <si>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</si>
  <si>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</si>
  <si>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</si>
  <si>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</si>
  <si>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</si>
  <si>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</si>
  <si>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</si>
  <si>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</si>
  <si>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</si>
  <si>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</si>
  <si>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</si>
  <si>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</si>
  <si>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</si>
  <si>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</si>
  <si>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</si>
  <si>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</si>
  <si>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</si>
  <si>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</si>
  <si>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</si>
  <si>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</si>
  <si>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</si>
  <si>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</si>
  <si>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</si>
  <si>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</si>
  <si>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</si>
  <si>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</si>
  <si>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</si>
  <si>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0"/>
  </si>
  <si>
    <t>収益費用明細書（修正・補正用）</t>
    <rPh sb="11" eb="13">
      <t>ホセイ</t>
    </rPh>
    <rPh sb="13" eb="14">
      <t>ヨウ</t>
    </rPh>
    <phoneticPr fontId="3"/>
  </si>
  <si>
    <t>－</t>
    <phoneticPr fontId="3"/>
  </si>
  <si>
    <t>◎</t>
    <phoneticPr fontId="3"/>
  </si>
  <si>
    <t>地区・ブロック関連様式</t>
    <rPh sb="0" eb="2">
      <t>チク</t>
    </rPh>
    <rPh sb="7" eb="11">
      <t>カンレンヨウシキ</t>
    </rPh>
    <phoneticPr fontId="3"/>
  </si>
  <si>
    <t>様式51</t>
    <rPh sb="0" eb="2">
      <t>ヨウシキ</t>
    </rPh>
    <phoneticPr fontId="3"/>
  </si>
  <si>
    <t>様式53</t>
    <rPh sb="0" eb="2">
      <t>ヨウシキ</t>
    </rPh>
    <phoneticPr fontId="3"/>
  </si>
  <si>
    <t>様式54</t>
    <rPh sb="0" eb="2">
      <t>ヨウシキ</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</si>
  <si>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</si>
  <si>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</si>
  <si>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</si>
  <si>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</si>
  <si>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</si>
  <si>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</si>
  <si>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</si>
  <si>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</si>
  <si>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1"/>
  </si>
  <si>
    <t>見積NO。から見積書にリンクさせてください。
※その他注意事項については（５）「見積書の取得について」を参照してください。</t>
    <phoneticPr fontId="31"/>
  </si>
  <si>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</si>
  <si>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</si>
  <si>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</si>
  <si>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1"/>
  </si>
  <si>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1"/>
  </si>
  <si>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1"/>
  </si>
  <si>
    <t>事業用口座の資金の流れを記載</t>
    <rPh sb="0" eb="3">
      <t>ジギョウヨウ</t>
    </rPh>
    <rPh sb="3" eb="5">
      <t>コウザ</t>
    </rPh>
    <rPh sb="6" eb="8">
      <t>シキン</t>
    </rPh>
    <rPh sb="9" eb="10">
      <t>ナガ</t>
    </rPh>
    <rPh sb="12" eb="14">
      <t>キサイ</t>
    </rPh>
    <phoneticPr fontId="31"/>
  </si>
  <si>
    <t>決算時必要資料</t>
    <rPh sb="0" eb="3">
      <t>ケッサンジ</t>
    </rPh>
    <rPh sb="3" eb="7">
      <t>ヒツヨウシリョウ</t>
    </rPh>
    <phoneticPr fontId="3"/>
  </si>
  <si>
    <t>預金通帳のコピー</t>
    <rPh sb="0" eb="4">
      <t>ヨキンツウチョウ</t>
    </rPh>
    <phoneticPr fontId="31"/>
  </si>
  <si>
    <t>請求書・領収書</t>
    <rPh sb="0" eb="3">
      <t>セイキュウショ</t>
    </rPh>
    <rPh sb="4" eb="7">
      <t>リョウシュウショ</t>
    </rPh>
    <phoneticPr fontId="31"/>
  </si>
  <si>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1"/>
  </si>
  <si>
    <t>※事務局に申請し、発行してもらって下さい。</t>
    <phoneticPr fontId="31"/>
  </si>
  <si>
    <t>登録料領収書控</t>
    <rPh sb="0" eb="3">
      <t>トウロクリョウ</t>
    </rPh>
    <rPh sb="3" eb="6">
      <t>リョウシュウショ</t>
    </rPh>
    <rPh sb="6" eb="7">
      <t>ヒカ</t>
    </rPh>
    <phoneticPr fontId="31"/>
  </si>
  <si>
    <t>預金出納帳</t>
    <rPh sb="0" eb="2">
      <t>ヨキン</t>
    </rPh>
    <rPh sb="2" eb="5">
      <t>スイトウチョウ</t>
    </rPh>
    <phoneticPr fontId="31"/>
  </si>
  <si>
    <t>現金出納帳</t>
    <rPh sb="0" eb="2">
      <t>ゲンキン</t>
    </rPh>
    <rPh sb="2" eb="5">
      <t>スイトウチョウ</t>
    </rPh>
    <phoneticPr fontId="31"/>
  </si>
  <si>
    <t>手持現金の流れを記載</t>
    <rPh sb="0" eb="2">
      <t>テモ</t>
    </rPh>
    <rPh sb="2" eb="4">
      <t>ゲンキン</t>
    </rPh>
    <rPh sb="5" eb="6">
      <t>ナガ</t>
    </rPh>
    <rPh sb="8" eb="10">
      <t>キサイ</t>
    </rPh>
    <phoneticPr fontId="31"/>
  </si>
  <si>
    <t>－</t>
    <phoneticPr fontId="3"/>
  </si>
  <si>
    <t>◎</t>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</si>
  <si>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</si>
  <si>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</si>
  <si>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</si>
  <si>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</si>
  <si>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 　　(見本)</t>
    <rPh sb="17" eb="19">
      <t>ミホン</t>
    </rPh>
    <phoneticPr fontId="3"/>
  </si>
  <si>
    <t>現　　金　　出　　納　　帳</t>
    <rPh sb="0" eb="4">
      <t>ゲンキン</t>
    </rPh>
    <rPh sb="6" eb="13">
      <t>スイトウ</t>
    </rPh>
    <phoneticPr fontId="3"/>
  </si>
  <si>
    <t>公認会計士監査報告書</t>
    <rPh sb="0" eb="5">
      <t>コウニンカイ</t>
    </rPh>
    <rPh sb="5" eb="9">
      <t>カンサホウコクシリョウ</t>
    </rPh>
    <rPh sb="9" eb="10">
      <t>ショ</t>
    </rPh>
    <phoneticPr fontId="31"/>
  </si>
  <si>
    <t>事業費の収支状況並びに余剰金等に関する証明書</t>
    <phoneticPr fontId="31"/>
  </si>
  <si>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</si>
  <si>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</si>
  <si>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</si>
  <si>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</si>
  <si>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</si>
  <si>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</si>
  <si>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</si>
  <si>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</si>
  <si>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</si>
  <si>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</si>
  <si>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</si>
  <si>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</si>
  <si>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</si>
  <si>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</si>
  <si>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</si>
  <si>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</si>
  <si>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</si>
  <si>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</si>
  <si>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</si>
  <si>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</si>
  <si>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</si>
  <si>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</si>
  <si>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</si>
  <si>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</si>
  <si>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</si>
  <si>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</si>
  <si>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</si>
  <si>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</si>
  <si>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ver.〇〇</t>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</si>
  <si>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</si>
  <si>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</si>
  <si>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</si>
  <si>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</si>
  <si>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</si>
  <si>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</si>
  <si>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</si>
  <si>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</si>
  <si>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</si>
  <si>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t>
  </si>
  <si>
    <t>◎</t>
  </si>
  <si>
    <t>源泉所得税納付報告書</t>
    <rPh sb="0" eb="2">
      <t>ゲンセン</t>
    </rPh>
    <rPh sb="2" eb="5">
      <t>ショトクゼイ</t>
    </rPh>
    <rPh sb="5" eb="7">
      <t>ノウフ</t>
    </rPh>
    <rPh sb="7" eb="9">
      <t>ホウコク</t>
    </rPh>
    <rPh sb="9" eb="10">
      <t>ショ</t>
    </rPh>
    <phoneticPr fontId="31"/>
  </si>
  <si>
    <t>源泉所得税納付後、日本ＪＣへ報告する際に必要</t>
    <rPh sb="0" eb="2">
      <t>ゲンセン</t>
    </rPh>
    <rPh sb="2" eb="5">
      <t>ショトクゼイ</t>
    </rPh>
    <rPh sb="5" eb="7">
      <t>ノウフ</t>
    </rPh>
    <rPh sb="7" eb="8">
      <t>ゴ</t>
    </rPh>
    <rPh sb="9" eb="11">
      <t>ニホン</t>
    </rPh>
    <rPh sb="14" eb="16">
      <t>ホウコク</t>
    </rPh>
    <rPh sb="18" eb="19">
      <t>サイ</t>
    </rPh>
    <rPh sb="20" eb="22">
      <t>ヒツヨウ</t>
    </rPh>
    <phoneticPr fontId="31"/>
  </si>
  <si>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</si>
  <si>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</si>
  <si>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</si>
  <si>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t>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</si>
  <si>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</si>
  <si>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</si>
  <si>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</si>
  <si>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</si>
  <si>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</si>
  <si>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</si>
  <si>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</si>
  <si>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</si>
  <si>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</si>
  <si>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</si>
  <si>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</si>
  <si>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</si>
  <si>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</si>
  <si>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</si>
  <si>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</si>
  <si>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</si>
  <si>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</si>
  <si>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</si>
  <si>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</si>
  <si>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</si>
  <si>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</si>
  <si>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</si>
  <si>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</si>
  <si>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</si>
  <si>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</si>
  <si>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</si>
  <si>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</si>
  <si>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</si>
  <si>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</si>
  <si>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</si>
  <si>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</si>
  <si>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</si>
  <si>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※1　　個人契約の場合は原則として源泉所得税が適用となり、税金は差引きの上、日本ＪＣから納付します。</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</si>
  <si>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</si>
  <si>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</si>
  <si>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</si>
  <si>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</si>
  <si>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</si>
  <si>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</si>
  <si>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</si>
  <si>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</si>
  <si>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見積（請求）企業一覧表</t>
    <rPh sb="3" eb="5">
      <t>セイキュウ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</si>
  <si>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1"/>
  </si>
  <si>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</si>
  <si>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1"/>
  </si>
  <si>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1"/>
  </si>
  <si>
    <t>※日本ＪＣ所定の連番が入ったものならびに、未使用・書き損じ分もそろえて提出して下さい。</t>
    <phoneticPr fontId="31"/>
  </si>
  <si>
    <t>[様式53]</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</si>
  <si>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</si>
  <si>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</si>
  <si>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</si>
  <si>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</si>
  <si>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</si>
  <si>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</si>
  <si>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</si>
  <si>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</si>
  <si>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公益社団法人 日本青年会議所</t>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</si>
  <si>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</si>
  <si>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</si>
  <si>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</si>
  <si>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</si>
  <si>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</si>
  <si>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</si>
  <si>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</si>
  <si>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</si>
  <si>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</si>
  <si>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</si>
  <si>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</si>
  <si>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</si>
  <si>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</si>
  <si>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</si>
  <si>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</si>
  <si>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</si>
  <si>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　事業名称　：　　　　　　　　　　　　　　　　　　　　　　　　　　　　　　　　　　　）</t>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</si>
  <si>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</si>
  <si>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</si>
  <si>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</si>
  <si>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</si>
  <si>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</si>
  <si>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</si>
  <si>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</si>
  <si>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</si>
  <si>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</si>
  <si>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</si>
  <si>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</si>
  <si>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</si>
  <si>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[様式12]</t>
    <phoneticPr fontId="3"/>
  </si>
  <si>
    <t>[様式13]</t>
    <phoneticPr fontId="3"/>
  </si>
  <si>
    <t>消　費　税　等　計　算　シ　ー　ト</t>
    <rPh sb="0" eb="5">
      <t>ショウヒゼイ</t>
    </rPh>
    <rPh sb="6" eb="7">
      <t>トウ</t>
    </rPh>
    <rPh sb="8" eb="11">
      <t>ケイサン</t>
    </rPh>
    <phoneticPr fontId="3"/>
  </si>
  <si>
    <t>子議案には添付不要</t>
    <rPh sb="0" eb="1">
      <t>コ</t>
    </rPh>
    <rPh sb="1" eb="3">
      <t>ギアン</t>
    </rPh>
    <rPh sb="5" eb="7">
      <t>テンプ</t>
    </rPh>
    <rPh sb="7" eb="9">
      <t>フヨウ</t>
    </rPh>
    <phoneticPr fontId="3"/>
  </si>
  <si>
    <t>（事業名称：　　　　　　　　　　　　　　　　　　　　　　　　　　　　　　　　）   第　　　回支払申請</t>
    <rPh sb="1" eb="3">
      <t>ジギョウ</t>
    </rPh>
    <rPh sb="3" eb="5">
      <t>メイショウ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</si>
  <si>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</si>
  <si>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</si>
  <si>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</si>
  <si>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</si>
  <si>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</si>
  <si>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</si>
  <si>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</si>
  <si>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</si>
  <si>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</si>
  <si>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</si>
  <si>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</si>
  <si>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</si>
  <si>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</si>
  <si>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</si>
  <si>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</si>
  <si>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</si>
  <si>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1"/>
  </si>
  <si>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</si>
  <si>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</si>
  <si>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</si>
  <si>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</si>
  <si>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</si>
  <si>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</si>
  <si>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</si>
  <si>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日本JC専用封筒を使用する場合に様式4に添付</t>
    <rPh sb="0" eb="2">
      <t>ニホン</t>
    </rPh>
    <rPh sb="4" eb="8">
      <t>センヨウフウトウ</t>
    </rPh>
    <rPh sb="9" eb="11">
      <t>シヨウ</t>
    </rPh>
    <rPh sb="13" eb="15">
      <t>バアイ</t>
    </rPh>
    <rPh sb="16" eb="18">
      <t>ヨウシキ</t>
    </rPh>
    <rPh sb="20" eb="22">
      <t>テンプ</t>
    </rPh>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</si>
  <si>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</si>
  <si>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</si>
  <si>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</si>
  <si>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</si>
  <si>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</si>
  <si>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</si>
  <si>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</si>
  <si>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</si>
  <si>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</si>
  <si>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</si>
  <si>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</si>
  <si>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</si>
  <si>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</si>
  <si>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</si>
  <si>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</si>
  <si>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</si>
  <si>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</si>
  <si>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</si>
  <si>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</si>
  <si>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</si>
  <si>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</si>
  <si>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</si>
  <si>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</si>
  <si>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</si>
  <si>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本会計関連様式</t>
    <rPh sb="0" eb="3">
      <t>ホンカイケイ</t>
    </rPh>
    <rPh sb="3" eb="7">
      <t>カンレンヨウシキ</t>
    </rPh>
    <phoneticPr fontId="3"/>
  </si>
  <si>
    <t>２０２２年度　財審様式フォーム</t>
    <rPh sb="4" eb="6">
      <t>ネンド</t>
    </rPh>
    <rPh sb="7" eb="8">
      <t>ザイ</t>
    </rPh>
    <rPh sb="8" eb="9">
      <t>シン</t>
    </rPh>
    <rPh sb="9" eb="10">
      <t>ヨウ</t>
    </rPh>
    <rPh sb="10" eb="11">
      <t>シキ</t>
    </rPh>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</si>
  <si>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</si>
  <si>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２０２２ 年　　　月　　　日</t>
    <rPh sb="5" eb="6">
      <t>ネン</t>
    </rPh>
    <rPh sb="9" eb="10">
      <t>ガツ</t>
    </rPh>
    <rPh sb="13" eb="14">
      <t>ニチ</t>
    </rPh>
    <phoneticPr fontId="3"/>
  </si>
  <si>
    <t>　　　2023 年　　月　　日（　　）　　　　　　　　</t>
    <phoneticPr fontId="3"/>
  </si>
  <si>
    <t>２０２３年度　財審様式フォーム</t>
    <rPh sb="4" eb="6">
      <t>ネンド</t>
    </rPh>
    <rPh sb="7" eb="8">
      <t>ザイ</t>
    </rPh>
    <rPh sb="8" eb="9">
      <t>シン</t>
    </rPh>
    <rPh sb="9" eb="10">
      <t>ヨウ</t>
    </rPh>
    <rPh sb="10" eb="11">
      <t>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</si>
</sst>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3"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0"/>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7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s>
  <cellStyleXfs count="17">
    <xf numFmtId="0" fontId="0" fillId="0" borderId="0"/>
    <xf numFmtId="181" fontId="27" fillId="0" borderId="0" applyFill="0" applyBorder="0" applyAlignment="0"/>
    <xf numFmtId="0" fontId="28" fillId="0" borderId="1" applyNumberFormat="0" applyAlignment="0" applyProtection="0">
      <alignment horizontal="left" vertical="center"/>
    </xf>
    <xf numFmtId="0" fontId="28" fillId="0" borderId="2">
      <alignment horizontal="left" vertical="center"/>
    </xf>
    <xf numFmtId="0" fontId="29" fillId="0" borderId="0"/>
    <xf numFmtId="0" fontId="4" fillId="0" borderId="0" applyNumberFormat="0" applyFill="0" applyBorder="0" applyAlignment="0" applyProtection="0"/>
    <xf numFmtId="38" fontId="2" fillId="0" borderId="0" applyFont="0" applyFill="0" applyBorder="0" applyAlignment="0" applyProtection="0"/>
    <xf numFmtId="38" fontId="26" fillId="0" borderId="0" applyFont="0" applyFill="0" applyBorder="0" applyAlignment="0" applyProtection="0"/>
    <xf numFmtId="38" fontId="2" fillId="0" borderId="0" applyFont="0" applyFill="0" applyBorder="0" applyAlignment="0" applyProtection="0"/>
    <xf numFmtId="38" fontId="36" fillId="0" borderId="0" applyFont="0" applyFill="0" applyBorder="0" applyAlignment="0" applyProtection="0">
      <alignment vertical="center"/>
    </xf>
    <xf numFmtId="0" fontId="26" fillId="0" borderId="0"/>
    <xf numFmtId="0" fontId="36" fillId="0" borderId="0">
      <alignment vertical="center"/>
    </xf>
    <xf numFmtId="0" fontId="2" fillId="0" borderId="0">
      <alignment vertical="center"/>
    </xf>
    <xf numFmtId="0" fontId="2" fillId="0" borderId="0">
      <alignment vertical="center"/>
    </xf>
    <xf numFmtId="0" fontId="2" fillId="0" borderId="0"/>
    <xf numFmtId="0" fontId="2" fillId="0" borderId="0"/>
    <xf numFmtId="0" fontId="2" fillId="0" borderId="0">
      <alignment vertical="center"/>
    </xf>
  </cellStyleXfs>
  <cellXfs count="423">
    <xf numFmtId="0" fontId="0" fillId="0" borderId="0" xfId="0"/>
    <xf numFmtId="0" fontId="0" fillId="0" borderId="0" xfId="0" applyAlignment="1">
      <alignment vertical="center"/>
    </xf>
    <xf numFmtId="0" fontId="0" fillId="0" borderId="0" xfId="0" applyAlignment="1">
      <alignment horizontal="right" vertical="center"/>
    </xf>
    <xf numFmtId="0" fontId="8"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distributed" vertical="center"/>
    </xf>
    <xf numFmtId="0" fontId="11" fillId="0" borderId="0" xfId="0" applyFont="1" applyAlignment="1">
      <alignment horizontal="right" vertical="center"/>
    </xf>
    <xf numFmtId="0" fontId="2" fillId="0" borderId="0" xfId="14" applyAlignment="1">
      <alignment vertical="center"/>
    </xf>
    <xf numFmtId="0" fontId="0" fillId="0" borderId="0" xfId="14" applyFont="1" applyAlignment="1">
      <alignment vertical="center"/>
    </xf>
    <xf numFmtId="0" fontId="0" fillId="0" borderId="0" xfId="14" applyFont="1" applyBorder="1" applyAlignment="1">
      <alignment vertical="center"/>
    </xf>
    <xf numFmtId="0" fontId="0" fillId="0" borderId="0" xfId="14" applyFont="1" applyBorder="1" applyAlignment="1">
      <alignment horizontal="right" vertical="center"/>
    </xf>
    <xf numFmtId="0" fontId="10" fillId="0" borderId="0" xfId="14" applyFont="1" applyBorder="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0" xfId="14" applyFont="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8" fillId="0" borderId="0" xfId="14" applyFont="1" applyBorder="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8" fillId="0" borderId="10" xfId="14" applyFont="1" applyBorder="1" applyAlignment="1">
      <alignment horizont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13" xfId="14"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17" fillId="0" borderId="4" xfId="14" applyFont="1" applyBorder="1" applyAlignment="1">
      <alignment horizontal="center" vertical="center"/>
    </xf>
    <xf numFmtId="0" fontId="0" fillId="0" borderId="0" xfId="14" applyFont="1" applyBorder="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6" fillId="0" borderId="0" xfId="0" applyFont="1" applyAlignment="1">
      <alignment horizontal="center" vertical="center"/>
    </xf>
    <xf numFmtId="0" fontId="2" fillId="0" borderId="5" xfId="14" applyFont="1" applyFill="1" applyBorder="1" applyAlignment="1">
      <alignment horizontal="center" vertical="center"/>
    </xf>
    <xf numFmtId="0" fontId="2" fillId="0" borderId="8" xfId="14" applyFont="1" applyFill="1" applyBorder="1" applyAlignment="1">
      <alignment horizontal="distributed" vertical="center"/>
    </xf>
    <xf numFmtId="177" fontId="2" fillId="0" borderId="9" xfId="14" applyNumberFormat="1" applyFont="1" applyFill="1" applyBorder="1" applyAlignment="1">
      <alignment vertical="center"/>
    </xf>
    <xf numFmtId="177" fontId="2" fillId="0" borderId="8" xfId="14" applyNumberFormat="1" applyFont="1" applyFill="1" applyBorder="1" applyAlignment="1">
      <alignment vertical="center"/>
    </xf>
    <xf numFmtId="0" fontId="2" fillId="0" borderId="8" xfId="14" applyFont="1" applyFill="1" applyBorder="1" applyAlignment="1">
      <alignment vertical="center"/>
    </xf>
    <xf numFmtId="0" fontId="12" fillId="0" borderId="0" xfId="0" applyFont="1" applyBorder="1" applyAlignment="1">
      <alignment horizontal="right" vertical="center"/>
    </xf>
    <xf numFmtId="0" fontId="6" fillId="2" borderId="0" xfId="0" applyFont="1" applyFill="1" applyAlignment="1">
      <alignment horizontal="left" vertical="center" wrapText="1"/>
    </xf>
    <xf numFmtId="0" fontId="6" fillId="2" borderId="0" xfId="0" applyFont="1" applyFill="1" applyAlignment="1">
      <alignment horizontal="center" vertical="center" wrapText="1"/>
    </xf>
    <xf numFmtId="0" fontId="6" fillId="0" borderId="0" xfId="0" applyFont="1" applyFill="1" applyAlignment="1">
      <alignment horizontal="center" vertical="center"/>
    </xf>
    <xf numFmtId="0" fontId="6" fillId="0" borderId="0" xfId="0" applyFont="1" applyFill="1" applyAlignment="1">
      <alignment horizontal="left" vertical="center"/>
    </xf>
    <xf numFmtId="0" fontId="6" fillId="0" borderId="0" xfId="0" applyFont="1" applyFill="1" applyAlignment="1">
      <alignment horizontal="center" vertical="top"/>
    </xf>
    <xf numFmtId="0" fontId="7" fillId="2" borderId="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6" fillId="2" borderId="7"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7" fillId="2" borderId="0" xfId="0" applyFont="1" applyFill="1" applyBorder="1" applyAlignment="1">
      <alignment horizontal="left" vertical="center" wrapText="1"/>
    </xf>
    <xf numFmtId="0" fontId="4" fillId="2" borderId="7" xfId="5" applyFill="1" applyBorder="1" applyAlignment="1">
      <alignment horizontal="left" vertical="center"/>
    </xf>
    <xf numFmtId="0" fontId="15" fillId="2" borderId="6" xfId="0" applyFont="1" applyFill="1" applyBorder="1" applyAlignment="1">
      <alignment vertical="center" wrapText="1"/>
    </xf>
    <xf numFmtId="0" fontId="4" fillId="2" borderId="5" xfId="5" applyFill="1" applyBorder="1" applyAlignment="1">
      <alignment horizontal="left" vertical="center"/>
    </xf>
    <xf numFmtId="0" fontId="15" fillId="2" borderId="8" xfId="0" applyFont="1" applyFill="1" applyBorder="1" applyAlignment="1">
      <alignment vertical="center" wrapText="1"/>
    </xf>
    <xf numFmtId="0" fontId="0" fillId="0" borderId="0" xfId="15" applyFont="1" applyAlignment="1">
      <alignment vertical="center"/>
    </xf>
    <xf numFmtId="0" fontId="2" fillId="0" borderId="0" xfId="15" applyAlignment="1">
      <alignment vertical="center"/>
    </xf>
    <xf numFmtId="0" fontId="0" fillId="0" borderId="0" xfId="15" applyFont="1" applyBorder="1" applyAlignment="1">
      <alignment horizontal="centerContinuous" vertical="center"/>
    </xf>
    <xf numFmtId="0" fontId="0" fillId="0" borderId="0" xfId="15" applyFont="1" applyBorder="1" applyAlignment="1">
      <alignment vertical="center"/>
    </xf>
    <xf numFmtId="0" fontId="0" fillId="0" borderId="9" xfId="15" applyFont="1" applyBorder="1" applyAlignment="1">
      <alignment horizontal="centerContinuous" vertical="center"/>
    </xf>
    <xf numFmtId="0" fontId="0" fillId="0" borderId="4" xfId="15" applyFont="1" applyBorder="1" applyAlignment="1">
      <alignment horizontal="centerContinuous" vertical="center"/>
    </xf>
    <xf numFmtId="0" fontId="0" fillId="0" borderId="10" xfId="15" applyFont="1" applyBorder="1" applyAlignment="1">
      <alignment horizontal="centerContinuous" vertical="center"/>
    </xf>
    <xf numFmtId="0" fontId="0" fillId="0" borderId="8" xfId="15" applyFont="1" applyBorder="1" applyAlignment="1">
      <alignment horizontal="centerContinuous" vertical="center"/>
    </xf>
    <xf numFmtId="177" fontId="0" fillId="0" borderId="8" xfId="8" applyNumberFormat="1" applyFont="1" applyBorder="1" applyAlignment="1">
      <alignment vertical="center"/>
    </xf>
    <xf numFmtId="56" fontId="0" fillId="0" borderId="10" xfId="15" applyNumberFormat="1" applyFont="1" applyBorder="1" applyAlignment="1">
      <alignment vertical="center"/>
    </xf>
    <xf numFmtId="0" fontId="0" fillId="0" borderId="8" xfId="15" applyFont="1" applyBorder="1" applyAlignment="1">
      <alignment vertical="center"/>
    </xf>
    <xf numFmtId="177" fontId="0" fillId="0" borderId="8" xfId="15" applyNumberFormat="1" applyFont="1" applyBorder="1" applyAlignment="1">
      <alignment vertical="center"/>
    </xf>
    <xf numFmtId="0" fontId="14" fillId="0" borderId="8" xfId="15" applyFont="1" applyBorder="1" applyAlignment="1">
      <alignment vertical="center"/>
    </xf>
    <xf numFmtId="0" fontId="2" fillId="0" borderId="28" xfId="14" applyFont="1" applyFill="1" applyBorder="1" applyAlignment="1">
      <alignment horizontal="center" vertical="center" shrinkToFit="1"/>
    </xf>
    <xf numFmtId="0" fontId="2" fillId="0" borderId="4" xfId="14" applyFont="1" applyFill="1" applyBorder="1" applyAlignment="1">
      <alignment horizontal="center" vertical="center" shrinkToFit="1"/>
    </xf>
    <xf numFmtId="0" fontId="0" fillId="0" borderId="5" xfId="14" applyFont="1" applyBorder="1" applyAlignment="1">
      <alignment horizontal="distributed" vertical="center"/>
    </xf>
    <xf numFmtId="0" fontId="0" fillId="0" borderId="29" xfId="14" applyFont="1" applyBorder="1" applyAlignment="1">
      <alignment horizontal="distributed" vertical="center"/>
    </xf>
    <xf numFmtId="0" fontId="2" fillId="0" borderId="9" xfId="14" applyFont="1" applyFill="1" applyBorder="1" applyAlignment="1">
      <alignment horizontal="center" vertical="center" shrinkToFit="1"/>
    </xf>
    <xf numFmtId="0" fontId="0" fillId="0" borderId="3" xfId="14" applyFont="1" applyBorder="1" applyAlignment="1">
      <alignment horizontal="distributed" vertical="center"/>
    </xf>
    <xf numFmtId="0" fontId="0" fillId="0" borderId="0" xfId="14" applyFont="1" applyBorder="1" applyAlignment="1">
      <alignment horizontal="distributed" vertical="center"/>
    </xf>
    <xf numFmtId="0" fontId="2" fillId="0" borderId="0" xfId="14" applyFont="1" applyFill="1" applyAlignment="1">
      <alignment horizontal="right" vertical="center" shrinkToFit="1"/>
    </xf>
    <xf numFmtId="177" fontId="2" fillId="0" borderId="30" xfId="14" applyNumberFormat="1" applyFont="1" applyFill="1" applyBorder="1" applyAlignment="1">
      <alignment vertical="center"/>
    </xf>
    <xf numFmtId="0" fontId="8" fillId="0" borderId="0" xfId="0" applyFont="1" applyAlignment="1">
      <alignment vertical="center"/>
    </xf>
    <xf numFmtId="0" fontId="6" fillId="0" borderId="0" xfId="0" applyFont="1"/>
    <xf numFmtId="0" fontId="22" fillId="0" borderId="0" xfId="0" applyFont="1"/>
    <xf numFmtId="0" fontId="2" fillId="0" borderId="0" xfId="14" applyFont="1" applyBorder="1" applyAlignment="1">
      <alignment vertical="center"/>
    </xf>
    <xf numFmtId="56" fontId="0" fillId="0" borderId="8" xfId="15" applyNumberFormat="1" applyFont="1" applyBorder="1" applyAlignment="1">
      <alignment vertical="center"/>
    </xf>
    <xf numFmtId="0" fontId="0" fillId="0" borderId="4" xfId="15" applyFont="1" applyBorder="1" applyAlignment="1">
      <alignment horizontal="center" vertical="center"/>
    </xf>
    <xf numFmtId="0" fontId="7" fillId="2" borderId="11" xfId="0" applyFont="1" applyFill="1" applyBorder="1" applyAlignment="1">
      <alignment horizontal="left" vertical="center" wrapText="1"/>
    </xf>
    <xf numFmtId="0" fontId="4" fillId="2" borderId="0" xfId="5" applyFill="1" applyBorder="1" applyAlignment="1">
      <alignment horizontal="left" vertical="center"/>
    </xf>
    <xf numFmtId="0" fontId="15" fillId="2" borderId="0" xfId="0" applyFont="1" applyFill="1" applyBorder="1" applyAlignment="1">
      <alignment horizontal="center" vertical="center" wrapText="1"/>
    </xf>
    <xf numFmtId="0" fontId="6" fillId="2" borderId="9" xfId="0" applyFont="1" applyFill="1" applyBorder="1" applyAlignment="1">
      <alignment horizontal="left" vertical="center" wrapText="1"/>
    </xf>
    <xf numFmtId="0" fontId="7" fillId="0" borderId="25" xfId="10" applyFont="1" applyFill="1" applyBorder="1" applyAlignment="1">
      <alignment horizontal="left" vertical="center"/>
    </xf>
    <xf numFmtId="0" fontId="15" fillId="0" borderId="13" xfId="10" applyFont="1" applyFill="1" applyBorder="1" applyAlignment="1">
      <alignment vertical="center" wrapText="1"/>
    </xf>
    <xf numFmtId="0" fontId="4" fillId="0" borderId="7" xfId="5" applyFill="1" applyBorder="1" applyAlignment="1">
      <alignment horizontal="left" vertical="center"/>
    </xf>
    <xf numFmtId="0" fontId="7" fillId="0" borderId="0" xfId="10" applyFont="1" applyFill="1" applyBorder="1" applyAlignment="1">
      <alignment horizontal="left" vertical="center" wrapText="1"/>
    </xf>
    <xf numFmtId="0" fontId="7" fillId="0" borderId="9" xfId="10" applyFont="1" applyFill="1" applyBorder="1" applyAlignment="1">
      <alignment horizontal="center" vertical="center" wrapText="1"/>
    </xf>
    <xf numFmtId="0" fontId="15" fillId="0" borderId="6" xfId="10" applyFont="1" applyFill="1" applyBorder="1" applyAlignment="1">
      <alignment vertical="center" wrapText="1"/>
    </xf>
    <xf numFmtId="177" fontId="0" fillId="0" borderId="34" xfId="8" applyNumberFormat="1" applyFont="1" applyBorder="1" applyAlignment="1">
      <alignment vertical="center"/>
    </xf>
    <xf numFmtId="177" fontId="0" fillId="0" borderId="35" xfId="8" applyNumberFormat="1" applyFont="1" applyBorder="1" applyAlignment="1">
      <alignment vertical="center"/>
    </xf>
    <xf numFmtId="177" fontId="0" fillId="0" borderId="26" xfId="8" applyNumberFormat="1" applyFont="1" applyBorder="1" applyAlignment="1">
      <alignment vertical="center"/>
    </xf>
    <xf numFmtId="177" fontId="0" fillId="0" borderId="36" xfId="8" applyNumberFormat="1" applyFont="1" applyBorder="1" applyAlignment="1">
      <alignment vertical="center"/>
    </xf>
    <xf numFmtId="177" fontId="0" fillId="0" borderId="37"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2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2" fillId="2" borderId="9" xfId="0" applyFont="1" applyFill="1" applyBorder="1" applyAlignment="1">
      <alignment horizontal="left" vertical="center" wrapText="1"/>
    </xf>
    <xf numFmtId="0" fontId="6" fillId="0" borderId="0" xfId="0" applyFont="1" applyAlignment="1">
      <alignment vertical="top"/>
    </xf>
    <xf numFmtId="0" fontId="32" fillId="2" borderId="9" xfId="0" applyFont="1" applyFill="1" applyBorder="1" applyAlignment="1">
      <alignment vertical="center" wrapText="1"/>
    </xf>
    <xf numFmtId="0" fontId="6" fillId="0" borderId="0" xfId="0" applyFont="1" applyFill="1" applyAlignment="1">
      <alignment vertical="top"/>
    </xf>
    <xf numFmtId="0" fontId="32" fillId="2" borderId="0" xfId="0" applyFont="1" applyFill="1" applyBorder="1" applyAlignment="1">
      <alignment horizontal="left" vertical="center" wrapText="1"/>
    </xf>
    <xf numFmtId="0" fontId="32" fillId="2" borderId="6" xfId="0" applyFont="1" applyFill="1" applyBorder="1" applyAlignment="1">
      <alignment vertical="center" wrapText="1"/>
    </xf>
    <xf numFmtId="0" fontId="32" fillId="2" borderId="13" xfId="0" applyFont="1" applyFill="1" applyBorder="1" applyAlignment="1">
      <alignment vertical="center" wrapText="1"/>
    </xf>
    <xf numFmtId="0" fontId="33" fillId="2" borderId="9" xfId="5" applyFont="1" applyFill="1" applyBorder="1" applyAlignment="1">
      <alignment horizontal="left" vertical="center"/>
    </xf>
    <xf numFmtId="0" fontId="33" fillId="2" borderId="7" xfId="5" applyFont="1" applyFill="1" applyBorder="1" applyAlignment="1">
      <alignment horizontal="left" vertical="center"/>
    </xf>
    <xf numFmtId="0" fontId="32" fillId="0" borderId="0" xfId="0" applyFont="1"/>
    <xf numFmtId="176" fontId="13" fillId="0" borderId="0" xfId="0" applyNumberFormat="1" applyFont="1" applyBorder="1" applyAlignment="1">
      <alignment horizontal="left" vertical="center"/>
    </xf>
    <xf numFmtId="0" fontId="0" fillId="0" borderId="0" xfId="0" applyAlignment="1">
      <alignment horizontal="center"/>
    </xf>
    <xf numFmtId="0" fontId="34" fillId="2" borderId="6" xfId="0" applyFont="1" applyFill="1" applyBorder="1" applyAlignment="1">
      <alignment horizontal="left" vertical="center" wrapText="1"/>
    </xf>
    <xf numFmtId="0" fontId="7" fillId="2" borderId="25" xfId="0" applyFont="1" applyFill="1" applyBorder="1" applyAlignment="1">
      <alignment horizontal="center" vertical="center" wrapText="1"/>
    </xf>
    <xf numFmtId="0" fontId="23" fillId="0" borderId="0" xfId="14" applyFont="1" applyBorder="1" applyAlignment="1">
      <alignment horizontal="center" vertical="center"/>
    </xf>
    <xf numFmtId="0" fontId="2" fillId="0" borderId="0" xfId="14" applyFont="1" applyAlignment="1">
      <alignment horizontal="right" vertical="center"/>
    </xf>
    <xf numFmtId="0" fontId="2" fillId="0" borderId="8" xfId="14" applyFont="1" applyBorder="1" applyAlignment="1">
      <alignment horizontal="distributed" vertical="center"/>
    </xf>
    <xf numFmtId="0" fontId="2" fillId="0" borderId="5" xfId="14" applyFont="1" applyBorder="1" applyAlignment="1">
      <alignment horizontal="center" vertical="center"/>
    </xf>
    <xf numFmtId="0" fontId="2" fillId="0" borderId="19" xfId="14" applyFont="1" applyBorder="1" applyAlignment="1">
      <alignment horizontal="center" vertical="center"/>
    </xf>
    <xf numFmtId="0" fontId="0" fillId="0" borderId="11" xfId="0" applyBorder="1" applyAlignment="1">
      <alignment vertical="center"/>
    </xf>
    <xf numFmtId="49" fontId="8" fillId="0" borderId="3" xfId="0" applyNumberFormat="1" applyFont="1" applyBorder="1" applyAlignment="1">
      <alignment horizontal="center" vertical="center"/>
    </xf>
    <xf numFmtId="0" fontId="2" fillId="0" borderId="11" xfId="14" applyFont="1" applyBorder="1" applyAlignment="1">
      <alignment vertical="center"/>
    </xf>
    <xf numFmtId="0" fontId="20" fillId="0" borderId="0" xfId="14" applyFont="1" applyAlignment="1">
      <alignment vertical="center"/>
    </xf>
    <xf numFmtId="0" fontId="20" fillId="0" borderId="0" xfId="15" applyFont="1" applyAlignment="1">
      <alignment vertical="center"/>
    </xf>
    <xf numFmtId="0" fontId="20" fillId="0" borderId="0" xfId="0" applyFont="1"/>
    <xf numFmtId="0" fontId="20" fillId="0" borderId="0" xfId="0" applyFont="1" applyAlignment="1">
      <alignment vertical="center"/>
    </xf>
    <xf numFmtId="0" fontId="14" fillId="0" borderId="0" xfId="0" applyFont="1" applyAlignment="1">
      <alignment vertical="center"/>
    </xf>
    <xf numFmtId="49" fontId="14" fillId="0" borderId="3" xfId="0" applyNumberFormat="1" applyFont="1" applyBorder="1" applyAlignment="1">
      <alignment horizontal="center" vertical="center"/>
    </xf>
    <xf numFmtId="49" fontId="14" fillId="0" borderId="42" xfId="0" applyNumberFormat="1" applyFont="1" applyBorder="1" applyAlignment="1">
      <alignment horizontal="center" vertical="center" wrapText="1"/>
    </xf>
    <xf numFmtId="38" fontId="14" fillId="0" borderId="43" xfId="6" applyFont="1" applyBorder="1" applyAlignment="1">
      <alignment horizontal="center" vertical="center" wrapText="1"/>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177" fontId="8" fillId="0" borderId="44" xfId="6" applyNumberFormat="1" applyFont="1" applyBorder="1" applyAlignment="1">
      <alignment vertical="center"/>
    </xf>
    <xf numFmtId="177" fontId="8" fillId="0" borderId="2" xfId="6" applyNumberFormat="1" applyFont="1" applyBorder="1" applyAlignment="1">
      <alignment vertical="center"/>
    </xf>
    <xf numFmtId="177" fontId="8" fillId="0" borderId="9" xfId="6" applyNumberFormat="1" applyFont="1" applyBorder="1" applyAlignment="1">
      <alignment vertical="center"/>
    </xf>
    <xf numFmtId="177" fontId="8" fillId="0" borderId="45" xfId="6" applyNumberFormat="1" applyFont="1" applyBorder="1" applyAlignment="1">
      <alignment vertical="center"/>
    </xf>
    <xf numFmtId="177" fontId="8" fillId="0" borderId="46" xfId="6" applyNumberFormat="1" applyFont="1" applyBorder="1" applyAlignment="1">
      <alignment vertical="center"/>
    </xf>
    <xf numFmtId="0" fontId="12" fillId="0" borderId="40" xfId="0" applyFont="1" applyBorder="1" applyAlignment="1">
      <alignment horizontal="center" vertical="center"/>
    </xf>
    <xf numFmtId="176" fontId="13" fillId="0" borderId="15" xfId="0" applyNumberFormat="1" applyFont="1" applyBorder="1" applyAlignment="1">
      <alignment horizontal="left" vertical="center"/>
    </xf>
    <xf numFmtId="0" fontId="12" fillId="0" borderId="47" xfId="0" applyFont="1" applyBorder="1" applyAlignment="1">
      <alignment horizontal="center" vertical="center"/>
    </xf>
    <xf numFmtId="176" fontId="13" fillId="0" borderId="48" xfId="0" applyNumberFormat="1" applyFont="1" applyBorder="1" applyAlignment="1">
      <alignment horizontal="left" vertical="center"/>
    </xf>
    <xf numFmtId="182" fontId="8" fillId="0" borderId="9" xfId="0" applyNumberFormat="1" applyFont="1" applyBorder="1" applyAlignment="1">
      <alignment horizontal="right" vertical="center"/>
    </xf>
    <xf numFmtId="182" fontId="8" fillId="0" borderId="11" xfId="0" applyNumberFormat="1" applyFont="1" applyBorder="1" applyAlignment="1">
      <alignment horizontal="right" vertical="center"/>
    </xf>
    <xf numFmtId="182" fontId="8" fillId="0" borderId="10" xfId="0" applyNumberFormat="1" applyFont="1" applyBorder="1" applyAlignment="1">
      <alignment horizontal="right" vertical="center"/>
    </xf>
    <xf numFmtId="49" fontId="8" fillId="0" borderId="49" xfId="0" applyNumberFormat="1" applyFont="1" applyBorder="1" applyAlignment="1">
      <alignment horizontal="center" vertical="center"/>
    </xf>
    <xf numFmtId="0" fontId="0" fillId="0" borderId="26" xfId="14" applyFont="1" applyBorder="1" applyAlignment="1">
      <alignment horizontal="center" vertical="center"/>
    </xf>
    <xf numFmtId="0" fontId="0" fillId="0" borderId="50" xfId="14" applyFont="1" applyBorder="1" applyAlignment="1">
      <alignment horizontal="center" vertical="center"/>
    </xf>
    <xf numFmtId="0" fontId="0" fillId="0" borderId="27"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5" fillId="0" borderId="16" xfId="14" applyFont="1" applyBorder="1" applyAlignment="1">
      <alignment horizontal="center" vertical="center" wrapText="1"/>
    </xf>
    <xf numFmtId="0" fontId="15" fillId="0" borderId="27" xfId="14" applyFont="1" applyBorder="1" applyAlignment="1">
      <alignment horizontal="center" vertical="center" wrapText="1"/>
    </xf>
    <xf numFmtId="0" fontId="20" fillId="0" borderId="0" xfId="14" applyFont="1" applyAlignment="1">
      <alignment horizontal="center"/>
    </xf>
    <xf numFmtId="0" fontId="0" fillId="0" borderId="0" xfId="14" applyFont="1" applyAlignment="1">
      <alignment horizontal="center"/>
    </xf>
    <xf numFmtId="0" fontId="0" fillId="0" borderId="0" xfId="14" applyFont="1" applyBorder="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56" fontId="0" fillId="0" borderId="51" xfId="14" applyNumberFormat="1" applyFont="1" applyBorder="1" applyAlignment="1">
      <alignment horizontal="center"/>
    </xf>
    <xf numFmtId="0" fontId="0" fillId="0" borderId="10" xfId="14" applyFont="1" applyBorder="1" applyAlignment="1">
      <alignment horizontal="center"/>
    </xf>
    <xf numFmtId="0" fontId="0" fillId="0" borderId="51" xfId="14" applyFont="1" applyBorder="1" applyAlignment="1">
      <alignment horizontal="center"/>
    </xf>
    <xf numFmtId="177" fontId="0" fillId="0" borderId="0" xfId="6" applyNumberFormat="1" applyFont="1" applyBorder="1" applyAlignment="1">
      <alignment horizontal="center"/>
    </xf>
    <xf numFmtId="0" fontId="37" fillId="0" borderId="0" xfId="14" applyFont="1" applyBorder="1" applyAlignment="1">
      <alignment horizontal="center"/>
    </xf>
    <xf numFmtId="0" fontId="37" fillId="0" borderId="0" xfId="0" applyFont="1" applyAlignment="1">
      <alignment horizontal="center"/>
    </xf>
    <xf numFmtId="0" fontId="24" fillId="0" borderId="0" xfId="14" applyFont="1" applyBorder="1" applyAlignment="1">
      <alignment horizontal="center"/>
    </xf>
    <xf numFmtId="0" fontId="25" fillId="0" borderId="0" xfId="14" applyFont="1" applyBorder="1" applyAlignment="1">
      <alignment horizontal="center"/>
    </xf>
    <xf numFmtId="176" fontId="0" fillId="0" borderId="0" xfId="14" applyNumberFormat="1" applyFont="1" applyAlignment="1">
      <alignment horizontal="center" vertical="center"/>
    </xf>
    <xf numFmtId="0" fontId="2" fillId="0" borderId="0" xfId="14" applyFont="1" applyBorder="1"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52" xfId="6" applyFont="1" applyFill="1" applyBorder="1" applyAlignment="1">
      <alignment horizontal="center" vertical="center" wrapText="1"/>
    </xf>
    <xf numFmtId="180" fontId="0" fillId="0" borderId="52" xfId="6" applyNumberFormat="1" applyFont="1" applyBorder="1" applyAlignment="1">
      <alignment horizontal="right" vertical="center" wrapText="1"/>
    </xf>
    <xf numFmtId="0" fontId="38" fillId="2" borderId="7" xfId="5" applyFont="1" applyFill="1" applyBorder="1" applyAlignment="1">
      <alignment horizontal="left" vertical="center"/>
    </xf>
    <xf numFmtId="0" fontId="39" fillId="2" borderId="0" xfId="0" applyFont="1" applyFill="1" applyBorder="1" applyAlignment="1">
      <alignment horizontal="left" vertical="center" wrapText="1"/>
    </xf>
    <xf numFmtId="0" fontId="39" fillId="2" borderId="9" xfId="0" applyFont="1" applyFill="1" applyBorder="1" applyAlignment="1">
      <alignment horizontal="center" vertical="center" wrapText="1"/>
    </xf>
    <xf numFmtId="0" fontId="40" fillId="2" borderId="6" xfId="0" applyFont="1" applyFill="1" applyBorder="1" applyAlignment="1">
      <alignment vertical="center" wrapText="1"/>
    </xf>
    <xf numFmtId="0" fontId="2" fillId="0" borderId="0" xfId="14" applyFont="1" applyAlignment="1">
      <alignment vertical="center"/>
    </xf>
    <xf numFmtId="0" fontId="2" fillId="0" borderId="10" xfId="14" applyFont="1" applyBorder="1" applyAlignment="1">
      <alignment horizontal="center" vertical="center"/>
    </xf>
    <xf numFmtId="0" fontId="2" fillId="0" borderId="11" xfId="14" applyFont="1" applyBorder="1" applyAlignment="1">
      <alignment horizontal="center" vertical="center"/>
    </xf>
    <xf numFmtId="0" fontId="2" fillId="0" borderId="8" xfId="14" applyFont="1" applyBorder="1" applyAlignment="1">
      <alignment horizontal="center" vertical="center"/>
    </xf>
    <xf numFmtId="0" fontId="2" fillId="0" borderId="2" xfId="14" applyFont="1" applyBorder="1" applyAlignment="1">
      <alignment horizontal="center" vertical="center"/>
    </xf>
    <xf numFmtId="0" fontId="2" fillId="0" borderId="8" xfId="14" applyFont="1" applyBorder="1" applyAlignment="1">
      <alignment vertical="center"/>
    </xf>
    <xf numFmtId="0" fontId="2" fillId="0" borderId="7" xfId="14" applyFont="1" applyBorder="1" applyAlignment="1">
      <alignment vertical="center"/>
    </xf>
    <xf numFmtId="0" fontId="2" fillId="0" borderId="54" xfId="14" applyFont="1" applyBorder="1" applyAlignment="1">
      <alignment vertical="center"/>
    </xf>
    <xf numFmtId="0" fontId="2" fillId="0" borderId="6" xfId="14" applyFont="1" applyBorder="1" applyAlignment="1">
      <alignment vertical="center"/>
    </xf>
    <xf numFmtId="177" fontId="2" fillId="0" borderId="6" xfId="14" applyNumberFormat="1" applyFont="1" applyBorder="1" applyAlignment="1">
      <alignment vertical="center"/>
    </xf>
    <xf numFmtId="177" fontId="2" fillId="0" borderId="2" xfId="14" applyNumberFormat="1" applyFont="1" applyBorder="1" applyAlignment="1">
      <alignment vertical="center"/>
    </xf>
    <xf numFmtId="0" fontId="2" fillId="0" borderId="5" xfId="14" applyFont="1" applyBorder="1" applyAlignment="1">
      <alignment vertical="center"/>
    </xf>
    <xf numFmtId="0" fontId="2" fillId="0" borderId="55" xfId="14" applyFont="1" applyBorder="1" applyAlignment="1">
      <alignment vertical="center"/>
    </xf>
    <xf numFmtId="177" fontId="2" fillId="0" borderId="8" xfId="14" applyNumberFormat="1" applyFont="1" applyBorder="1" applyAlignment="1">
      <alignment vertical="center"/>
    </xf>
    <xf numFmtId="0" fontId="7" fillId="2" borderId="0" xfId="0" applyFont="1" applyFill="1" applyBorder="1" applyAlignment="1">
      <alignment horizontal="left" vertical="center" shrinkToFi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42" fillId="0" borderId="0" xfId="0" applyFont="1" applyAlignment="1">
      <alignment vertical="center"/>
    </xf>
    <xf numFmtId="0" fontId="0" fillId="0" borderId="0" xfId="0" applyBorder="1" applyAlignment="1">
      <alignment vertical="center"/>
    </xf>
    <xf numFmtId="0" fontId="26" fillId="0" borderId="0" xfId="10"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7" fillId="0" borderId="0" xfId="0" applyFont="1" applyBorder="1" applyAlignment="1">
      <alignment vertical="center"/>
    </xf>
    <xf numFmtId="177" fontId="2" fillId="5" borderId="21" xfId="14" applyNumberFormat="1" applyFont="1" applyFill="1" applyBorder="1" applyAlignment="1">
      <alignment vertical="center"/>
    </xf>
    <xf numFmtId="177" fontId="2" fillId="5" borderId="56" xfId="8" applyNumberFormat="1" applyFont="1" applyFill="1" applyBorder="1" applyAlignment="1">
      <alignment vertical="center"/>
    </xf>
    <xf numFmtId="0" fontId="15" fillId="2" borderId="13" xfId="0" applyFont="1" applyFill="1" applyBorder="1" applyAlignment="1">
      <alignment horizontal="left" vertical="center" wrapText="1"/>
    </xf>
    <xf numFmtId="0" fontId="0" fillId="0" borderId="5" xfId="0" applyFont="1" applyBorder="1" applyAlignment="1">
      <alignment vertical="center"/>
    </xf>
    <xf numFmtId="0" fontId="7" fillId="0" borderId="11" xfId="0" applyFont="1" applyBorder="1" applyAlignment="1">
      <alignment vertical="center"/>
    </xf>
    <xf numFmtId="0" fontId="15" fillId="0" borderId="10" xfId="10" applyFont="1" applyFill="1" applyBorder="1" applyAlignment="1">
      <alignment horizontal="left" vertical="center" wrapText="1"/>
    </xf>
    <xf numFmtId="0" fontId="32" fillId="2" borderId="9" xfId="0" applyFont="1" applyFill="1" applyBorder="1" applyAlignment="1">
      <alignment horizontal="left" vertical="center" shrinkToFit="1"/>
    </xf>
    <xf numFmtId="0" fontId="0" fillId="0" borderId="4" xfId="14" applyFont="1" applyFill="1" applyBorder="1" applyAlignment="1">
      <alignment horizontal="center" vertical="center" wrapText="1" shrinkToFit="1"/>
    </xf>
    <xf numFmtId="0" fontId="0" fillId="0" borderId="0" xfId="16" applyFont="1">
      <alignment vertical="center"/>
    </xf>
    <xf numFmtId="0" fontId="0" fillId="0" borderId="0" xfId="16" applyFont="1" applyAlignment="1">
      <alignment horizontal="right" vertical="center"/>
    </xf>
    <xf numFmtId="0" fontId="0" fillId="0" borderId="0" xfId="16"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5" xfId="0" applyBorder="1"/>
    <xf numFmtId="0" fontId="0" fillId="0" borderId="13" xfId="0" applyBorder="1"/>
    <xf numFmtId="0" fontId="16" fillId="0" borderId="0" xfId="16" applyFont="1">
      <alignment vertical="center"/>
    </xf>
    <xf numFmtId="0" fontId="0" fillId="0" borderId="7" xfId="0" applyBorder="1"/>
    <xf numFmtId="0" fontId="0" fillId="0" borderId="6" xfId="0" applyBorder="1"/>
    <xf numFmtId="176" fontId="0" fillId="0" borderId="30" xfId="0" applyNumberFormat="1" applyBorder="1" applyAlignment="1">
      <alignment horizontal="center" shrinkToFit="1"/>
    </xf>
    <xf numFmtId="179" fontId="0" fillId="0" borderId="30" xfId="0" applyNumberFormat="1" applyBorder="1" applyAlignment="1">
      <alignment horizontal="center" shrinkToFit="1"/>
    </xf>
    <xf numFmtId="178" fontId="0" fillId="0" borderId="30" xfId="0" applyNumberFormat="1" applyBorder="1" applyAlignment="1">
      <alignment horizontal="center" shrinkToFit="1"/>
    </xf>
    <xf numFmtId="0" fontId="7" fillId="0" borderId="31" xfId="16" applyFont="1" applyBorder="1" applyAlignment="1">
      <alignment horizontal="center" vertical="top"/>
    </xf>
    <xf numFmtId="176" fontId="0" fillId="3" borderId="30" xfId="0" applyNumberFormat="1" applyFill="1" applyBorder="1"/>
    <xf numFmtId="178" fontId="0" fillId="0" borderId="30" xfId="0" applyNumberFormat="1" applyBorder="1"/>
    <xf numFmtId="0" fontId="20" fillId="0" borderId="0" xfId="16"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6" applyFont="1" applyAlignment="1">
      <alignment horizontal="left" vertical="center" wrapText="1"/>
    </xf>
    <xf numFmtId="178" fontId="0" fillId="3" borderId="30" xfId="0" applyNumberFormat="1" applyFill="1" applyBorder="1"/>
    <xf numFmtId="0" fontId="0" fillId="0" borderId="8" xfId="0" applyBorder="1"/>
    <xf numFmtId="0" fontId="0" fillId="0" borderId="32" xfId="0" applyBorder="1" applyAlignment="1">
      <alignment horizontal="left"/>
    </xf>
    <xf numFmtId="0" fontId="2" fillId="0" borderId="0" xfId="16">
      <alignment vertical="center"/>
    </xf>
    <xf numFmtId="0" fontId="0" fillId="3" borderId="30" xfId="0" applyFill="1" applyBorder="1"/>
    <xf numFmtId="0" fontId="0" fillId="0" borderId="0" xfId="16" applyFont="1" applyAlignment="1">
      <alignment horizontal="center" vertical="center" wrapText="1"/>
    </xf>
    <xf numFmtId="0" fontId="0" fillId="0" borderId="0" xfId="16" applyFont="1" applyAlignment="1">
      <alignment horizontal="left" vertical="center"/>
    </xf>
    <xf numFmtId="0" fontId="0" fillId="0" borderId="52" xfId="0" applyBorder="1" applyAlignment="1">
      <alignment horizontal="right" vertical="center" wrapText="1"/>
    </xf>
    <xf numFmtId="0" fontId="0" fillId="0" borderId="52" xfId="0" applyBorder="1" applyAlignment="1">
      <alignment horizontal="left" vertical="center" wrapText="1"/>
    </xf>
    <xf numFmtId="0" fontId="0" fillId="0" borderId="38" xfId="16" applyFont="1" applyBorder="1">
      <alignment vertical="center"/>
    </xf>
    <xf numFmtId="0" fontId="14" fillId="0" borderId="0" xfId="16" applyFont="1">
      <alignment vertical="center"/>
    </xf>
    <xf numFmtId="0" fontId="14" fillId="0" borderId="0" xfId="16" applyFont="1" applyAlignment="1">
      <alignment horizontal="right" vertical="center"/>
    </xf>
    <xf numFmtId="0" fontId="14" fillId="0" borderId="38" xfId="16" applyFont="1" applyBorder="1">
      <alignment vertical="center"/>
    </xf>
    <xf numFmtId="176" fontId="0" fillId="0" borderId="52" xfId="0" applyNumberFormat="1" applyBorder="1" applyAlignment="1">
      <alignment horizontal="right" vertical="center" wrapText="1"/>
    </xf>
    <xf numFmtId="0" fontId="15" fillId="0" borderId="0" xfId="16" applyFont="1">
      <alignment vertical="center"/>
    </xf>
    <xf numFmtId="0" fontId="15" fillId="2" borderId="0" xfId="16" applyFont="1" applyFill="1">
      <alignment vertical="center"/>
    </xf>
    <xf numFmtId="0" fontId="0" fillId="2" borderId="0" xfId="16" applyFont="1" applyFill="1">
      <alignment vertical="center"/>
    </xf>
    <xf numFmtId="0" fontId="8" fillId="0" borderId="0" xfId="16" applyFont="1" applyAlignment="1">
      <alignment horizontal="left" vertical="center"/>
    </xf>
    <xf numFmtId="0" fontId="6" fillId="0" borderId="0" xfId="16" applyFont="1" applyAlignment="1">
      <alignment horizontal="left" vertical="center"/>
    </xf>
    <xf numFmtId="0" fontId="0" fillId="0" borderId="39" xfId="16" applyFont="1" applyBorder="1">
      <alignment vertical="center"/>
    </xf>
    <xf numFmtId="0" fontId="2" fillId="0" borderId="53" xfId="16" applyBorder="1">
      <alignment vertical="center"/>
    </xf>
    <xf numFmtId="0" fontId="41" fillId="0" borderId="53" xfId="16" applyFont="1" applyBorder="1">
      <alignment vertical="center"/>
    </xf>
    <xf numFmtId="0" fontId="14" fillId="0" borderId="53" xfId="16" applyFont="1" applyBorder="1" applyAlignment="1">
      <alignment horizontal="left" vertical="center"/>
    </xf>
    <xf numFmtId="0" fontId="14" fillId="0" borderId="0" xfId="16" applyFont="1" applyAlignment="1">
      <alignment vertical="top" wrapText="1" shrinkToFit="1"/>
    </xf>
    <xf numFmtId="0" fontId="14" fillId="0" borderId="0" xfId="16" applyFont="1" applyAlignment="1">
      <alignment vertical="center" shrinkToFit="1"/>
    </xf>
    <xf numFmtId="0" fontId="14" fillId="0" borderId="0" xfId="16" applyFont="1" applyAlignment="1">
      <alignment vertical="top" shrinkToFit="1"/>
    </xf>
    <xf numFmtId="49" fontId="14" fillId="0" borderId="0" xfId="16" applyNumberFormat="1" applyFont="1" applyAlignment="1">
      <alignment horizontal="center" vertical="center" wrapText="1" shrinkToFit="1"/>
    </xf>
    <xf numFmtId="0" fontId="14" fillId="0" borderId="0" xfId="16" applyFont="1" applyAlignment="1">
      <alignment horizontal="left" vertical="center" wrapText="1" shrinkToFit="1"/>
    </xf>
    <xf numFmtId="49" fontId="14" fillId="0" borderId="0" xfId="16" applyNumberFormat="1" applyFont="1" applyAlignment="1">
      <alignment horizontal="center" vertical="center" shrinkToFit="1"/>
    </xf>
    <xf numFmtId="0" fontId="14" fillId="0" borderId="0" xfId="16" applyFont="1" applyAlignment="1">
      <alignment horizontal="left" vertical="center" shrinkToFit="1"/>
    </xf>
    <xf numFmtId="0" fontId="14" fillId="0" borderId="0" xfId="16" applyFont="1" applyAlignment="1">
      <alignment horizontal="center" vertical="center" shrinkToFit="1"/>
    </xf>
    <xf numFmtId="0" fontId="2" fillId="0" borderId="0" xfId="16" applyAlignment="1">
      <alignment horizontal="right" vertical="center"/>
    </xf>
    <xf numFmtId="0" fontId="21" fillId="0" borderId="0" xfId="16" applyFont="1">
      <alignment vertical="center"/>
    </xf>
    <xf numFmtId="0" fontId="21" fillId="0" borderId="0" xfId="16" applyFont="1" applyAlignment="1">
      <alignment horizontal="center" vertical="center"/>
    </xf>
    <xf numFmtId="0" fontId="14" fillId="0" borderId="0" xfId="16"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4" fillId="0" borderId="0" xfId="0" applyFont="1"/>
    <xf numFmtId="0" fontId="14" fillId="2" borderId="0" xfId="16" applyFont="1" applyFill="1" applyAlignment="1">
      <alignment vertical="center" wrapText="1"/>
    </xf>
    <xf numFmtId="0" fontId="14" fillId="2" borderId="0" xfId="16" applyFont="1" applyFill="1" applyAlignment="1">
      <alignment horizontal="left" vertical="center" wrapText="1"/>
    </xf>
    <xf numFmtId="0" fontId="14" fillId="2" borderId="0" xfId="16" applyFont="1" applyFill="1">
      <alignment vertical="center"/>
    </xf>
    <xf numFmtId="0" fontId="14" fillId="0" borderId="0" xfId="16" quotePrefix="1" applyFont="1" applyAlignment="1">
      <alignment horizontal="center" vertical="center"/>
    </xf>
    <xf numFmtId="0" fontId="6" fillId="0" borderId="12" xfId="0" applyFont="1" applyBorder="1" applyAlignment="1">
      <alignment vertical="center"/>
    </xf>
    <xf numFmtId="0" fontId="6" fillId="0" borderId="25" xfId="0" applyFont="1" applyBorder="1" applyAlignment="1">
      <alignment vertical="center"/>
    </xf>
    <xf numFmtId="0" fontId="6" fillId="2" borderId="7" xfId="0" applyFont="1" applyFill="1" applyBorder="1" applyAlignment="1">
      <alignment horizontal="left" vertical="center" wrapText="1"/>
    </xf>
    <xf numFmtId="0" fontId="6" fillId="2" borderId="6" xfId="0" applyFont="1" applyFill="1" applyBorder="1" applyAlignment="1">
      <alignment horizontal="left" vertical="center" wrapText="1"/>
    </xf>
    <xf numFmtId="0" fontId="20" fillId="2" borderId="0" xfId="0" applyFont="1" applyFill="1" applyAlignment="1">
      <alignment horizontal="center" vertical="center"/>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2" borderId="3"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6" fillId="0" borderId="12" xfId="10" applyFont="1" applyFill="1" applyBorder="1" applyAlignment="1">
      <alignment horizontal="left" vertical="center" wrapText="1"/>
    </xf>
    <xf numFmtId="0" fontId="6" fillId="0" borderId="25" xfId="10" applyFont="1" applyFill="1" applyBorder="1" applyAlignment="1">
      <alignment horizontal="left"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12"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20" fillId="0" borderId="0" xfId="0" applyFont="1" applyAlignment="1">
      <alignment horizontal="center"/>
    </xf>
    <xf numFmtId="0" fontId="13" fillId="0" borderId="0" xfId="0" applyFont="1" applyAlignment="1">
      <alignment horizontal="center"/>
    </xf>
    <xf numFmtId="38" fontId="8" fillId="0" borderId="3" xfId="6" applyFont="1" applyBorder="1" applyAlignment="1">
      <alignment vertical="center"/>
    </xf>
    <xf numFmtId="38" fontId="8" fillId="0" borderId="2" xfId="6" applyFont="1" applyBorder="1" applyAlignment="1">
      <alignment vertical="center"/>
    </xf>
    <xf numFmtId="0" fontId="11" fillId="0" borderId="0" xfId="0" applyFont="1" applyAlignment="1">
      <alignment horizontal="center" vertical="center"/>
    </xf>
    <xf numFmtId="0" fontId="8" fillId="0" borderId="0" xfId="0" applyFont="1" applyAlignment="1">
      <alignment horizontal="center" vertical="center"/>
    </xf>
    <xf numFmtId="0" fontId="8" fillId="0" borderId="17" xfId="0" applyFont="1" applyBorder="1" applyAlignment="1">
      <alignment horizontal="center" vertical="center"/>
    </xf>
    <xf numFmtId="0" fontId="8" fillId="0" borderId="41" xfId="0" applyFont="1" applyBorder="1" applyAlignment="1">
      <alignment horizontal="center" vertical="center"/>
    </xf>
    <xf numFmtId="38" fontId="14" fillId="0" borderId="42" xfId="6" applyFont="1" applyBorder="1" applyAlignment="1">
      <alignment horizontal="center" vertical="center" wrapText="1"/>
    </xf>
    <xf numFmtId="38" fontId="14" fillId="0" borderId="2" xfId="6" applyFont="1" applyBorder="1" applyAlignment="1">
      <alignment horizontal="center" vertical="center" wrapText="1"/>
    </xf>
    <xf numFmtId="38" fontId="8" fillId="0" borderId="57" xfId="6" applyFont="1" applyBorder="1" applyAlignment="1">
      <alignment vertical="center"/>
    </xf>
    <xf numFmtId="38" fontId="8" fillId="0" borderId="58" xfId="6" applyFont="1" applyBorder="1" applyAlignment="1">
      <alignment vertical="center"/>
    </xf>
    <xf numFmtId="0" fontId="8" fillId="0" borderId="11" xfId="14" applyFont="1" applyBorder="1" applyAlignment="1">
      <alignment horizontal="left" vertical="center"/>
    </xf>
    <xf numFmtId="0" fontId="8" fillId="0" borderId="0" xfId="14" applyFont="1" applyBorder="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9" xfId="14" applyFont="1" applyBorder="1" applyAlignment="1">
      <alignment horizontal="center" vertical="center"/>
    </xf>
    <xf numFmtId="0" fontId="0" fillId="0" borderId="3" xfId="14" applyFont="1" applyBorder="1" applyAlignment="1">
      <alignment vertical="center"/>
    </xf>
    <xf numFmtId="0" fontId="0" fillId="0" borderId="49" xfId="14" applyFont="1" applyBorder="1" applyAlignment="1">
      <alignment vertical="center"/>
    </xf>
    <xf numFmtId="0" fontId="0" fillId="0" borderId="0" xfId="14" applyFont="1" applyBorder="1" applyAlignment="1">
      <alignment horizontal="right" vertical="center"/>
    </xf>
    <xf numFmtId="0" fontId="0" fillId="0" borderId="11" xfId="14" applyFont="1" applyBorder="1" applyAlignment="1">
      <alignment horizontal="center" vertical="center"/>
    </xf>
    <xf numFmtId="0" fontId="2" fillId="0" borderId="11" xfId="14" applyFont="1" applyBorder="1" applyAlignment="1">
      <alignment horizontal="left" vertical="center"/>
    </xf>
    <xf numFmtId="0" fontId="0" fillId="0" borderId="42" xfId="14" applyFont="1" applyBorder="1" applyAlignment="1">
      <alignment horizontal="center" vertical="center"/>
    </xf>
    <xf numFmtId="0" fontId="11" fillId="0" borderId="0" xfId="14" applyFont="1" applyBorder="1" applyAlignment="1">
      <alignment horizontal="center"/>
    </xf>
    <xf numFmtId="0" fontId="0" fillId="0" borderId="0" xfId="14" applyFont="1" applyBorder="1" applyAlignment="1">
      <alignment horizontal="center"/>
    </xf>
    <xf numFmtId="0" fontId="35" fillId="0" borderId="0" xfId="14" applyFont="1" applyBorder="1" applyAlignment="1">
      <alignment horizontal="left"/>
    </xf>
    <xf numFmtId="0" fontId="8" fillId="0" borderId="0" xfId="14" applyFont="1" applyBorder="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9" xfId="14" applyFont="1" applyBorder="1" applyAlignment="1">
      <alignment horizontal="center"/>
    </xf>
    <xf numFmtId="0" fontId="0" fillId="0" borderId="46" xfId="14" applyFont="1" applyBorder="1" applyAlignment="1">
      <alignment horizontal="center"/>
    </xf>
    <xf numFmtId="0" fontId="0" fillId="0" borderId="4" xfId="14" applyFont="1" applyBorder="1" applyAlignment="1">
      <alignment horizontal="center"/>
    </xf>
    <xf numFmtId="0" fontId="0" fillId="0" borderId="0" xfId="14" applyFont="1" applyBorder="1" applyAlignment="1">
      <alignment horizontal="left"/>
    </xf>
    <xf numFmtId="0" fontId="0" fillId="0" borderId="0" xfId="16" applyFont="1" applyAlignment="1">
      <alignment horizontal="center" vertical="center"/>
    </xf>
    <xf numFmtId="0" fontId="0" fillId="0" borderId="0" xfId="16" applyFont="1" applyAlignment="1">
      <alignment horizontal="right" vertical="center"/>
    </xf>
    <xf numFmtId="0" fontId="16" fillId="0" borderId="0" xfId="16" applyFont="1" applyAlignment="1">
      <alignment horizontal="right" vertical="center"/>
    </xf>
    <xf numFmtId="0" fontId="20" fillId="0" borderId="0" xfId="16" applyFont="1" applyAlignment="1">
      <alignment horizontal="center" vertical="center"/>
    </xf>
    <xf numFmtId="0" fontId="8" fillId="0" borderId="63" xfId="16" applyFont="1" applyBorder="1" applyAlignment="1">
      <alignment horizontal="center" vertical="center" wrapText="1" shrinkToFit="1"/>
    </xf>
    <xf numFmtId="0" fontId="0" fillId="0" borderId="63" xfId="0" applyBorder="1"/>
    <xf numFmtId="0" fontId="0" fillId="0" borderId="64" xfId="0" applyBorder="1"/>
    <xf numFmtId="0" fontId="2" fillId="0" borderId="0" xfId="16" applyAlignment="1">
      <alignment horizontal="left" vertical="center" wrapText="1"/>
    </xf>
    <xf numFmtId="0" fontId="15" fillId="0" borderId="0" xfId="16" applyFont="1" applyAlignment="1">
      <alignment vertical="top" wrapText="1"/>
    </xf>
    <xf numFmtId="0" fontId="0" fillId="0" borderId="0" xfId="0" applyAlignment="1">
      <alignment vertical="top" wrapText="1"/>
    </xf>
    <xf numFmtId="0" fontId="0" fillId="0" borderId="0" xfId="16" applyFont="1" applyAlignment="1">
      <alignment horizontal="center" vertical="top" wrapText="1"/>
    </xf>
    <xf numFmtId="0" fontId="0" fillId="0" borderId="0" xfId="16" applyFont="1" applyAlignment="1">
      <alignment horizontal="left" vertical="center"/>
    </xf>
    <xf numFmtId="0" fontId="0" fillId="0" borderId="0" xfId="16" applyFont="1" applyAlignment="1">
      <alignment horizontal="center" vertical="center" wrapText="1"/>
    </xf>
    <xf numFmtId="0" fontId="0" fillId="4" borderId="61" xfId="0" applyFill="1" applyBorder="1" applyAlignment="1">
      <alignment horizontal="center" vertical="center" wrapText="1"/>
    </xf>
    <xf numFmtId="0" fontId="0" fillId="4" borderId="62" xfId="0" applyFill="1" applyBorder="1" applyAlignment="1">
      <alignment horizontal="center" vertical="center" wrapText="1"/>
    </xf>
    <xf numFmtId="178" fontId="0" fillId="0" borderId="38" xfId="16" applyNumberFormat="1" applyFont="1" applyBorder="1" applyAlignment="1">
      <alignment horizontal="right" vertical="center"/>
    </xf>
    <xf numFmtId="178" fontId="0" fillId="0" borderId="39" xfId="16" applyNumberFormat="1" applyFont="1" applyBorder="1" applyAlignment="1">
      <alignment horizontal="right" vertical="center"/>
    </xf>
    <xf numFmtId="0" fontId="0" fillId="0" borderId="39" xfId="0" applyBorder="1" applyAlignment="1">
      <alignment vertical="center"/>
    </xf>
    <xf numFmtId="0" fontId="14" fillId="0" borderId="0" xfId="16" applyFont="1" applyAlignment="1">
      <alignment horizontal="left" vertical="center" wrapText="1" shrinkToFit="1"/>
    </xf>
    <xf numFmtId="0" fontId="0" fillId="0" borderId="38" xfId="0" applyBorder="1" applyAlignment="1">
      <alignment vertical="center"/>
    </xf>
    <xf numFmtId="0" fontId="0" fillId="0" borderId="39" xfId="16" applyFont="1" applyBorder="1" applyAlignment="1">
      <alignment horizontal="left" vertical="center"/>
    </xf>
    <xf numFmtId="0" fontId="14" fillId="0" borderId="39" xfId="16" applyFont="1" applyBorder="1" applyAlignment="1">
      <alignment horizontal="left" vertical="center"/>
    </xf>
    <xf numFmtId="0" fontId="14" fillId="0" borderId="0" xfId="16" applyFont="1" applyAlignment="1">
      <alignment horizontal="left" vertical="top" wrapText="1" shrinkToFit="1"/>
    </xf>
    <xf numFmtId="0" fontId="14" fillId="0" borderId="0" xfId="16" applyFont="1" applyAlignment="1">
      <alignment horizontal="left" vertical="center" shrinkToFit="1"/>
    </xf>
    <xf numFmtId="0" fontId="21" fillId="0" borderId="0" xfId="16" applyFont="1" applyAlignment="1">
      <alignment horizontal="center" vertical="center"/>
    </xf>
    <xf numFmtId="0" fontId="14" fillId="0" borderId="0" xfId="16" applyFont="1" applyAlignment="1">
      <alignment vertical="center" shrinkToFit="1"/>
    </xf>
    <xf numFmtId="0" fontId="14" fillId="0" borderId="0" xfId="0" applyFont="1" applyAlignment="1">
      <alignment horizontal="left" wrapText="1"/>
    </xf>
    <xf numFmtId="0" fontId="0" fillId="0" borderId="60" xfId="16" applyFont="1" applyBorder="1" applyAlignment="1">
      <alignment horizontal="center" vertical="center"/>
    </xf>
    <xf numFmtId="0" fontId="0" fillId="0" borderId="38" xfId="16" applyFont="1" applyBorder="1" applyAlignment="1">
      <alignment horizontal="center" vertical="center"/>
    </xf>
    <xf numFmtId="0" fontId="14" fillId="2" borderId="0" xfId="16" applyFont="1" applyFill="1" applyAlignment="1">
      <alignment horizontal="left" vertical="center" wrapText="1"/>
    </xf>
    <xf numFmtId="0" fontId="14" fillId="0" borderId="0" xfId="16" applyFont="1" applyAlignment="1">
      <alignment horizontal="left" vertical="center"/>
    </xf>
    <xf numFmtId="0" fontId="14" fillId="2" borderId="0" xfId="16" applyFont="1" applyFill="1" applyAlignment="1">
      <alignment horizontal="left" vertical="center"/>
    </xf>
    <xf numFmtId="0" fontId="0" fillId="0" borderId="38" xfId="16" applyFont="1" applyBorder="1" applyAlignment="1">
      <alignment horizontal="left" vertical="center"/>
    </xf>
    <xf numFmtId="0" fontId="0" fillId="0" borderId="66" xfId="14" applyFont="1" applyBorder="1" applyAlignment="1">
      <alignment horizontal="center" vertical="center"/>
    </xf>
    <xf numFmtId="0" fontId="10" fillId="0" borderId="0" xfId="14" applyFont="1" applyBorder="1" applyAlignment="1">
      <alignment horizontal="center" vertical="center"/>
    </xf>
    <xf numFmtId="0" fontId="0" fillId="0" borderId="33" xfId="14" applyFont="1" applyBorder="1" applyAlignment="1">
      <alignment horizontal="right" vertical="center"/>
    </xf>
    <xf numFmtId="0" fontId="0" fillId="0" borderId="65" xfId="14" applyFont="1" applyBorder="1" applyAlignment="1">
      <alignment horizontal="center" vertical="center"/>
    </xf>
    <xf numFmtId="0" fontId="0" fillId="0" borderId="69" xfId="14" applyFont="1" applyBorder="1" applyAlignment="1">
      <alignment horizontal="center" vertical="center"/>
    </xf>
    <xf numFmtId="0" fontId="0" fillId="0" borderId="67" xfId="14" applyFont="1" applyBorder="1" applyAlignment="1">
      <alignment horizontal="center" vertical="center"/>
    </xf>
    <xf numFmtId="0" fontId="0" fillId="0" borderId="68" xfId="14" applyFont="1" applyBorder="1" applyAlignment="1">
      <alignment horizontal="center" vertical="center"/>
    </xf>
    <xf numFmtId="0" fontId="0" fillId="0" borderId="0" xfId="14" applyFont="1" applyBorder="1" applyAlignment="1">
      <alignment horizontal="center" vertical="center"/>
    </xf>
    <xf numFmtId="0" fontId="19" fillId="0" borderId="0" xfId="14" applyFont="1" applyBorder="1" applyAlignment="1">
      <alignment vertical="center"/>
    </xf>
    <xf numFmtId="0" fontId="0" fillId="0" borderId="0" xfId="14" applyFont="1" applyBorder="1" applyAlignment="1">
      <alignment vertical="center"/>
    </xf>
    <xf numFmtId="0" fontId="0" fillId="0" borderId="11" xfId="14" applyFont="1" applyBorder="1" applyAlignment="1">
      <alignment horizontal="right" vertical="center"/>
    </xf>
    <xf numFmtId="0" fontId="2" fillId="0" borderId="3" xfId="14" applyFont="1" applyBorder="1" applyAlignment="1">
      <alignment horizontal="center" vertical="center"/>
    </xf>
    <xf numFmtId="0" fontId="2" fillId="0" borderId="2" xfId="14" applyFont="1" applyBorder="1" applyAlignment="1">
      <alignment horizontal="center" vertical="center"/>
    </xf>
    <xf numFmtId="0" fontId="2" fillId="0" borderId="0" xfId="14" applyFont="1" applyBorder="1" applyAlignment="1">
      <alignment horizontal="right" vertical="center"/>
    </xf>
    <xf numFmtId="0" fontId="9" fillId="0" borderId="0" xfId="14" applyFont="1" applyBorder="1" applyAlignment="1">
      <alignment horizontal="center" vertical="center"/>
    </xf>
    <xf numFmtId="0" fontId="2" fillId="0" borderId="0" xfId="14" applyFont="1" applyBorder="1" applyAlignment="1">
      <alignment horizontal="center" vertical="center"/>
    </xf>
    <xf numFmtId="0" fontId="2" fillId="0" borderId="11" xfId="14" applyFont="1" applyBorder="1" applyAlignment="1">
      <alignment horizontal="right" vertical="center"/>
    </xf>
    <xf numFmtId="0" fontId="2" fillId="0" borderId="11" xfId="14" applyFont="1" applyBorder="1" applyAlignment="1">
      <alignment vertical="center"/>
    </xf>
    <xf numFmtId="0" fontId="11" fillId="0" borderId="0" xfId="14" applyFont="1" applyBorder="1" applyAlignment="1">
      <alignment horizontal="center" vertical="center"/>
    </xf>
    <xf numFmtId="0" fontId="23" fillId="0" borderId="0" xfId="14" applyFont="1" applyBorder="1" applyAlignment="1">
      <alignment horizontal="center" vertical="center"/>
    </xf>
    <xf numFmtId="0" fontId="1" fillId="0" borderId="11" xfId="14" applyFont="1" applyBorder="1" applyAlignment="1">
      <alignment horizontal="center" vertical="center"/>
    </xf>
    <xf numFmtId="0" fontId="5" fillId="0" borderId="11" xfId="14" applyFont="1" applyBorder="1" applyAlignment="1">
      <alignment horizontal="center" vertical="center"/>
    </xf>
    <xf numFmtId="0" fontId="11" fillId="0" borderId="0" xfId="15" applyFont="1" applyBorder="1" applyAlignment="1">
      <alignment horizontal="center" vertical="center"/>
    </xf>
    <xf numFmtId="0" fontId="2" fillId="0" borderId="11" xfId="15" applyFont="1" applyFill="1" applyBorder="1" applyAlignment="1">
      <alignment horizontal="right" vertical="center"/>
    </xf>
  </cellXfs>
  <cellStyles count="17">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6" xr:uid="{00000000-0005-0000-0000-000011000000}"/>
    <cellStyle name="標準_様式ファイル(上程委員会向）" xfId="14" xr:uid="{00000000-0005-0000-0000-000019000000}"/>
    <cellStyle name="標準_様式ファイル(上程委員会向） 2 2" xfId="15" xr:uid="{00000000-0005-0000-0000-00001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1081</xdr:colOff>
      <xdr:row>0</xdr:row>
      <xdr:rowOff>141111</xdr:rowOff>
    </xdr:from>
    <xdr:to>
      <xdr:col>5</xdr:col>
      <xdr:colOff>2616009</xdr:colOff>
      <xdr:row>5</xdr:row>
      <xdr:rowOff>21168</xdr:rowOff>
    </xdr:to>
    <xdr:sp macro="" textlink="">
      <xdr:nvSpPr>
        <xdr:cNvPr id="2051" name="AutoShape 3">
          <a:extLst>
            <a:ext uri="{FF2B5EF4-FFF2-40B4-BE49-F238E27FC236}">
              <a16:creationId xmlns:a16="http://schemas.microsoft.com/office/drawing/2014/main" id="{2167CF6D-6962-4768-832A-B6B3BEACEBFA}"/>
            </a:ext>
          </a:extLst>
        </xdr:cNvPr>
        <xdr:cNvSpPr>
          <a:spLocks noChangeArrowheads="1"/>
        </xdr:cNvSpPr>
      </xdr:nvSpPr>
      <xdr:spPr bwMode="auto">
        <a:xfrm>
          <a:off x="135137" y="141111"/>
          <a:ext cx="4860196" cy="832557"/>
        </a:xfrm>
        <a:prstGeom prst="wedgeRoundRectCallout">
          <a:avLst>
            <a:gd name="adj1" fmla="val -12145"/>
            <a:gd name="adj2" fmla="val 1341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上段は、各会議・委員会の年間総事業費</a:t>
          </a:r>
          <a:endParaRPr lang="en-US" altLang="ja-JP" sz="1100" b="0" i="0" strike="noStrike">
            <a:solidFill>
              <a:srgbClr val="000000"/>
            </a:solidFill>
            <a:latin typeface="ＭＳ Ｐゴシック"/>
            <a:ea typeface="ＭＳ Ｐゴシック"/>
          </a:endParaRPr>
        </a:p>
        <a:p>
          <a:pPr algn="l" rtl="0">
            <a:lnSpc>
              <a:spcPts val="1300"/>
            </a:lnSpc>
            <a:defRPr sz="1000"/>
          </a:pP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下段は、年間事業費の内、日本</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の事業算からの年間事業繰入金予定額です。</a:t>
          </a:r>
          <a:endParaRPr lang="en-US" altLang="ja-JP" sz="1100" b="0" i="0" strike="noStrike">
            <a:solidFill>
              <a:srgbClr val="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（外部資金予定額は含まず）</a:t>
          </a:r>
          <a:endParaRPr lang="en-US" altLang="ja-JP" sz="1100" b="0" i="0" strike="noStrike">
            <a:solidFill>
              <a:srgbClr val="000000"/>
            </a:solidFill>
            <a:latin typeface="ＭＳ Ｐゴシック"/>
            <a:ea typeface="ＭＳ Ｐゴシック"/>
          </a:endParaRPr>
        </a:p>
        <a:p>
          <a:pPr algn="l" rtl="0">
            <a:lnSpc>
              <a:spcPts val="10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xdr:col>
      <xdr:colOff>278340</xdr:colOff>
      <xdr:row>11</xdr:row>
      <xdr:rowOff>321027</xdr:rowOff>
    </xdr:from>
    <xdr:to>
      <xdr:col>5</xdr:col>
      <xdr:colOff>2353273</xdr:colOff>
      <xdr:row>15</xdr:row>
      <xdr:rowOff>321086</xdr:rowOff>
    </xdr:to>
    <xdr:sp macro="" textlink="">
      <xdr:nvSpPr>
        <xdr:cNvPr id="7" name="AutoShape 3">
          <a:extLst>
            <a:ext uri="{FF2B5EF4-FFF2-40B4-BE49-F238E27FC236}">
              <a16:creationId xmlns:a16="http://schemas.microsoft.com/office/drawing/2014/main" id="{B5C66559-9727-4F8B-8581-6BCF041C5D9F}"/>
            </a:ext>
          </a:extLst>
        </xdr:cNvPr>
        <xdr:cNvSpPr>
          <a:spLocks noChangeArrowheads="1"/>
        </xdr:cNvSpPr>
      </xdr:nvSpPr>
      <xdr:spPr bwMode="auto">
        <a:xfrm>
          <a:off x="409221" y="3589866"/>
          <a:ext cx="4332111" cy="1543050"/>
        </a:xfrm>
        <a:prstGeom prst="wedgeRoundRectCallout">
          <a:avLst>
            <a:gd name="adj1" fmla="val 67973"/>
            <a:gd name="adj2" fmla="val -5993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予算折衝の際には、前年度の実績を考慮し予想される金額を記入します。財政審査会議議長と専務理事の決裁を受けた上で、日本</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の事業予算から、各事業に繰り入れる予算額を修正し提出します。</a:t>
          </a:r>
          <a:endParaRPr lang="en-US" altLang="ja-JP" sz="1100" b="0" i="0" strike="noStrike">
            <a:solidFill>
              <a:srgbClr val="000000"/>
            </a:solidFill>
            <a:latin typeface="ＭＳ Ｐゴシック"/>
            <a:ea typeface="ＭＳ Ｐゴシック"/>
          </a:endParaRPr>
        </a:p>
        <a:p>
          <a:pPr algn="l" rtl="0">
            <a:lnSpc>
              <a:spcPts val="1200"/>
            </a:lnSpc>
            <a:defRPr sz="1000"/>
          </a:pPr>
          <a:r>
            <a:rPr lang="ja-JP" altLang="en-US" sz="1100" b="0" i="0" strike="noStrike">
              <a:solidFill>
                <a:srgbClr val="000000"/>
              </a:solidFill>
              <a:latin typeface="ＭＳ Ｐゴシック"/>
              <a:ea typeface="ＭＳ Ｐゴシック"/>
            </a:rPr>
            <a:t>（京都会議、サマーコンファレンス、全国大会等の本体議案に付随する子議案については、本体議案に集約し子議案については、原則として予算を割振りません。）</a:t>
          </a:r>
          <a:endParaRPr lang="en-US" altLang="ja-JP" sz="1100" b="0" i="0" strike="noStrike">
            <a:solidFill>
              <a:srgbClr val="000000"/>
            </a:solidFill>
            <a:latin typeface="ＭＳ Ｐゴシック"/>
            <a:ea typeface="ＭＳ Ｐゴシック"/>
          </a:endParaRPr>
        </a:p>
      </xdr:txBody>
    </xdr:sp>
    <xdr:clientData/>
  </xdr:twoCellAnchor>
  <xdr:twoCellAnchor>
    <xdr:from>
      <xdr:col>2</xdr:col>
      <xdr:colOff>419628</xdr:colOff>
      <xdr:row>21</xdr:row>
      <xdr:rowOff>29635</xdr:rowOff>
    </xdr:from>
    <xdr:to>
      <xdr:col>7</xdr:col>
      <xdr:colOff>495489</xdr:colOff>
      <xdr:row>35</xdr:row>
      <xdr:rowOff>57217</xdr:rowOff>
    </xdr:to>
    <xdr:sp macro="" textlink="">
      <xdr:nvSpPr>
        <xdr:cNvPr id="2" name="角丸四角形 1">
          <a:extLst>
            <a:ext uri="{FF2B5EF4-FFF2-40B4-BE49-F238E27FC236}">
              <a16:creationId xmlns:a16="http://schemas.microsoft.com/office/drawing/2014/main" id="{7B74A787-541C-4C5D-A45A-03C211E856BD}"/>
            </a:ext>
          </a:extLst>
        </xdr:cNvPr>
        <xdr:cNvSpPr/>
      </xdr:nvSpPr>
      <xdr:spPr bwMode="auto">
        <a:xfrm>
          <a:off x="1273880" y="6924324"/>
          <a:ext cx="5132564" cy="2628898"/>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effectLst/>
              <a:latin typeface="+mn-lt"/>
              <a:ea typeface="+mn-ea"/>
              <a:cs typeface="+mn-cs"/>
            </a:rPr>
            <a:t>（様式１作成の手引き）</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br>
            <a:rPr kumimoji="1" lang="en-US" altLang="ja-JP" sz="1100" b="0" i="0">
              <a:effectLst/>
              <a:latin typeface="+mn-lt"/>
              <a:ea typeface="+mn-ea"/>
              <a:cs typeface="+mn-cs"/>
            </a:rPr>
          </a:br>
          <a:r>
            <a:rPr kumimoji="1" lang="ja-JP" altLang="en-US" sz="1100" b="0" i="0">
              <a:effectLst/>
              <a:latin typeface="+mn-lt"/>
              <a:ea typeface="+mn-ea"/>
              <a:cs typeface="+mn-cs"/>
            </a:rPr>
            <a:t>①　</a:t>
          </a:r>
          <a:r>
            <a:rPr kumimoji="1" lang="ja-JP" altLang="ja-JP" sz="1100" b="0" i="0">
              <a:effectLst/>
              <a:latin typeface="+mn-lt"/>
              <a:ea typeface="+mn-ea"/>
              <a:cs typeface="+mn-cs"/>
            </a:rPr>
            <a:t>各会議・委員会の担当者は、本様式の「</a:t>
          </a:r>
          <a:r>
            <a:rPr kumimoji="1" lang="ja-JP" altLang="en-US" sz="1100" b="0" i="0">
              <a:effectLst/>
              <a:latin typeface="+mn-lt"/>
              <a:ea typeface="+mn-ea"/>
              <a:cs typeface="+mn-cs"/>
            </a:rPr>
            <a:t>事業名称・事業繰入金予定額・外部資金予定額</a:t>
          </a:r>
          <a:r>
            <a:rPr kumimoji="1" lang="ja-JP" altLang="ja-JP" sz="1100" b="0" i="0">
              <a:solidFill>
                <a:sysClr val="windowText" lastClr="000000"/>
              </a:solidFill>
              <a:effectLst/>
              <a:latin typeface="+mn-lt"/>
              <a:ea typeface="+mn-ea"/>
              <a:cs typeface="+mn-cs"/>
            </a:rPr>
            <a:t>」</a:t>
          </a:r>
          <a:r>
            <a:rPr kumimoji="1" lang="ja-JP" altLang="en-US" sz="1100" b="0" i="0">
              <a:solidFill>
                <a:sysClr val="windowText" lastClr="000000"/>
              </a:solidFill>
              <a:effectLst/>
              <a:latin typeface="+mn-lt"/>
              <a:ea typeface="+mn-ea"/>
              <a:cs typeface="+mn-cs"/>
            </a:rPr>
            <a:t>など</a:t>
          </a:r>
          <a:r>
            <a:rPr kumimoji="1" lang="ja-JP" altLang="ja-JP" sz="1100" b="0" i="0">
              <a:solidFill>
                <a:sysClr val="windowText" lastClr="000000"/>
              </a:solidFill>
              <a:effectLst/>
              <a:latin typeface="+mn-lt"/>
              <a:ea typeface="+mn-ea"/>
              <a:cs typeface="+mn-cs"/>
            </a:rPr>
            <a:t>の記載事項を記入した上で、財政審査会議に提出</a:t>
          </a:r>
          <a:r>
            <a:rPr kumimoji="1" lang="ja-JP" altLang="en-US" sz="1100" b="0" i="0">
              <a:solidFill>
                <a:sysClr val="windowText" lastClr="000000"/>
              </a:solidFill>
              <a:effectLst/>
              <a:latin typeface="+mn-lt"/>
              <a:ea typeface="+mn-ea"/>
              <a:cs typeface="+mn-cs"/>
            </a:rPr>
            <a:t>し予算折衝に臨んでください</a:t>
          </a:r>
          <a:r>
            <a:rPr kumimoji="1" lang="ja-JP" altLang="ja-JP" sz="1100" b="0" i="0">
              <a:solidFill>
                <a:sysClr val="windowText" lastClr="000000"/>
              </a:solidFill>
              <a:effectLst/>
              <a:latin typeface="+mn-lt"/>
              <a:ea typeface="+mn-ea"/>
              <a:cs typeface="+mn-cs"/>
            </a:rPr>
            <a:t>。</a:t>
          </a:r>
          <a:endParaRPr lang="ja-JP" altLang="ja-JP" b="0">
            <a:solidFill>
              <a:sysClr val="windowText" lastClr="000000"/>
            </a:solidFill>
            <a:effectLst/>
          </a:endParaRPr>
        </a:p>
        <a:p>
          <a:pPr algn="l" rtl="0">
            <a:lnSpc>
              <a:spcPts val="1200"/>
            </a:lnSpc>
          </a:pPr>
          <a:endParaRPr kumimoji="1" lang="en-US" altLang="ja-JP" sz="1100" b="0" i="0" strike="noStrike">
            <a:solidFill>
              <a:sysClr val="windowText" lastClr="000000"/>
            </a:solidFill>
            <a:latin typeface="ＭＳ Ｐゴシック"/>
            <a:ea typeface="ＭＳ Ｐゴシック"/>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solidFill>
                <a:sysClr val="windowText" lastClr="000000"/>
              </a:solidFill>
              <a:effectLst/>
              <a:latin typeface="+mn-lt"/>
              <a:ea typeface="+mn-ea"/>
              <a:cs typeface="+mn-cs"/>
            </a:rPr>
            <a:t>②　①で記入された様式１の提出を受けた財審議長は、予算折衝にて専務の決裁を受けた金額を各議長・委員長に記入させ管理してください</a:t>
          </a:r>
          <a:r>
            <a:rPr kumimoji="1" lang="ja-JP" altLang="en-US" sz="1100" b="0" i="0">
              <a:effectLst/>
              <a:latin typeface="+mn-lt"/>
              <a:ea typeface="+mn-ea"/>
              <a:cs typeface="+mn-cs"/>
            </a:rPr>
            <a:t>。</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100"/>
            </a:lnSpc>
            <a:spcBef>
              <a:spcPts val="0"/>
            </a:spcBef>
            <a:spcAft>
              <a:spcPts val="0"/>
            </a:spcAft>
            <a:buClrTx/>
            <a:buSzTx/>
            <a:buFontTx/>
            <a:buNone/>
            <a:tabLst/>
            <a:defRPr/>
          </a:pPr>
          <a:r>
            <a:rPr kumimoji="1" lang="ja-JP" altLang="en-US" sz="1100" b="0" i="0">
              <a:effectLst/>
              <a:latin typeface="+mn-lt"/>
              <a:ea typeface="+mn-ea"/>
              <a:cs typeface="+mn-cs"/>
            </a:rPr>
            <a:t>③　後日、事業繰入金額に変更が生じた場合、各会議・委員会は、会務常任を通じて専務と折衝してください。折衝の結果を受け、財審議長は、必要に応じて、更新した日付と</a:t>
          </a:r>
          <a:r>
            <a:rPr kumimoji="1" lang="en-US" altLang="ja-JP" sz="1100" b="0" i="0">
              <a:effectLst/>
              <a:latin typeface="+mn-lt"/>
              <a:ea typeface="+mn-ea"/>
              <a:cs typeface="+mn-cs"/>
            </a:rPr>
            <a:t>Version</a:t>
          </a:r>
          <a:r>
            <a:rPr kumimoji="1" lang="ja-JP" altLang="en-US" sz="1100" b="0" i="0">
              <a:effectLst/>
              <a:latin typeface="+mn-lt"/>
              <a:ea typeface="+mn-ea"/>
              <a:cs typeface="+mn-cs"/>
            </a:rPr>
            <a:t>の様式１を作成させ、上記段取りを経たうえで各会議・委員会に提出させ管理してください。</a:t>
          </a:r>
          <a:endParaRPr lang="ja-JP" altLang="ja-JP" b="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ja-JP">
            <a:effectLst/>
          </a:endParaRPr>
        </a:p>
        <a:p>
          <a:pPr algn="l" rtl="0">
            <a:lnSpc>
              <a:spcPts val="1400"/>
            </a:lnSpc>
          </a:pPr>
          <a:endParaRPr kumimoji="1" lang="ja-JP" altLang="en-US" sz="1100" b="0" i="0" strike="noStrike">
            <a:solidFill>
              <a:srgbClr val="000000"/>
            </a:solidFill>
            <a:latin typeface="ＭＳ Ｐゴシック"/>
            <a:ea typeface="ＭＳ Ｐゴシック"/>
          </a:endParaRPr>
        </a:p>
      </xdr:txBody>
    </xdr:sp>
    <xdr:clientData/>
  </xdr:twoCellAnchor>
  <xdr:twoCellAnchor>
    <xdr:from>
      <xdr:col>6</xdr:col>
      <xdr:colOff>232303</xdr:colOff>
      <xdr:row>2</xdr:row>
      <xdr:rowOff>50446</xdr:rowOff>
    </xdr:from>
    <xdr:to>
      <xdr:col>7</xdr:col>
      <xdr:colOff>575785</xdr:colOff>
      <xdr:row>5</xdr:row>
      <xdr:rowOff>201188</xdr:rowOff>
    </xdr:to>
    <xdr:sp macro="" textlink="">
      <xdr:nvSpPr>
        <xdr:cNvPr id="12" name="AutoShape 3">
          <a:extLst>
            <a:ext uri="{FF2B5EF4-FFF2-40B4-BE49-F238E27FC236}">
              <a16:creationId xmlns:a16="http://schemas.microsoft.com/office/drawing/2014/main" id="{42762AC0-8F5E-46FC-B875-AD9D94048886}"/>
            </a:ext>
          </a:extLst>
        </xdr:cNvPr>
        <xdr:cNvSpPr>
          <a:spLocks noChangeArrowheads="1"/>
        </xdr:cNvSpPr>
      </xdr:nvSpPr>
      <xdr:spPr bwMode="auto">
        <a:xfrm>
          <a:off x="5789083" y="440971"/>
          <a:ext cx="1301750" cy="712612"/>
        </a:xfrm>
        <a:prstGeom prst="wedgeRoundRectCallout">
          <a:avLst>
            <a:gd name="adj1" fmla="val 97831"/>
            <a:gd name="adj2" fmla="val -4937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700"/>
            </a:lnSpc>
            <a:defRPr sz="1000"/>
          </a:pPr>
          <a:r>
            <a:rPr lang="ja-JP" altLang="en-US" sz="1100" b="0" i="0" strike="noStrike">
              <a:solidFill>
                <a:sysClr val="windowText" lastClr="000000"/>
              </a:solidFill>
              <a:latin typeface="ＭＳ Ｐゴシック"/>
              <a:ea typeface="ＭＳ Ｐゴシック"/>
            </a:rPr>
            <a:t>作成日付と</a:t>
          </a:r>
          <a:r>
            <a:rPr lang="en-US" altLang="ja-JP" sz="1100" b="0" i="0" strike="noStrike">
              <a:solidFill>
                <a:sysClr val="windowText" lastClr="000000"/>
              </a:solidFill>
              <a:latin typeface="ＭＳ Ｐゴシック"/>
              <a:ea typeface="ＭＳ Ｐゴシック"/>
            </a:rPr>
            <a:t>version</a:t>
          </a: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を忘れずに記入し</a:t>
          </a:r>
          <a:endParaRPr lang="en-US" altLang="ja-JP" sz="1100" b="0" i="0" strike="noStrike">
            <a:solidFill>
              <a:sysClr val="windowText" lastClr="000000"/>
            </a:solidFill>
            <a:latin typeface="ＭＳ Ｐゴシック"/>
            <a:ea typeface="ＭＳ Ｐゴシック"/>
          </a:endParaRP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5</xdr:col>
      <xdr:colOff>1067859</xdr:colOff>
      <xdr:row>16</xdr:row>
      <xdr:rowOff>96661</xdr:rowOff>
    </xdr:from>
    <xdr:to>
      <xdr:col>8</xdr:col>
      <xdr:colOff>473242</xdr:colOff>
      <xdr:row>18</xdr:row>
      <xdr:rowOff>129548</xdr:rowOff>
    </xdr:to>
    <xdr:sp macro="" textlink="">
      <xdr:nvSpPr>
        <xdr:cNvPr id="8" name="AutoShape 3">
          <a:extLst>
            <a:ext uri="{FF2B5EF4-FFF2-40B4-BE49-F238E27FC236}">
              <a16:creationId xmlns:a16="http://schemas.microsoft.com/office/drawing/2014/main" id="{1433973E-1E82-4A94-83D6-1DA1EC2C8262}"/>
            </a:ext>
          </a:extLst>
        </xdr:cNvPr>
        <xdr:cNvSpPr>
          <a:spLocks noChangeArrowheads="1"/>
        </xdr:cNvSpPr>
      </xdr:nvSpPr>
      <xdr:spPr bwMode="auto">
        <a:xfrm>
          <a:off x="3464278" y="5264150"/>
          <a:ext cx="3795889" cy="810683"/>
        </a:xfrm>
        <a:prstGeom prst="wedgeRoundRectCallout">
          <a:avLst>
            <a:gd name="adj1" fmla="val 27308"/>
            <a:gd name="adj2" fmla="val -26199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1100" b="0" i="0" strike="noStrike">
              <a:solidFill>
                <a:srgbClr val="000000"/>
              </a:solidFill>
              <a:latin typeface="ＭＳ Ｐゴシック"/>
              <a:ea typeface="ＭＳ Ｐゴシック"/>
            </a:rPr>
            <a:t>外部資金予定額を忘れずに記入してください。</a:t>
          </a: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a:t>
          </a:r>
          <a:r>
            <a:rPr lang="ja-JP" altLang="ja-JP" sz="1000" b="0" i="0">
              <a:effectLst/>
              <a:latin typeface="+mn-lt"/>
              <a:ea typeface="+mn-ea"/>
              <a:cs typeface="+mn-cs"/>
            </a:rPr>
            <a:t>京都会議、サマーコンファレンス、全国大会等の</a:t>
          </a:r>
          <a:r>
            <a:rPr lang="ja-JP" altLang="en-US" sz="1000" b="0" i="0">
              <a:effectLst/>
              <a:latin typeface="+mn-lt"/>
              <a:ea typeface="+mn-ea"/>
              <a:cs typeface="+mn-cs"/>
            </a:rPr>
            <a:t>登録料の按分・寄付金など）</a:t>
          </a:r>
          <a:endParaRPr lang="en-US" altLang="ja-JP" sz="1100" b="0" i="0" strike="noStrike">
            <a:solidFill>
              <a:srgbClr val="000000"/>
            </a:solidFill>
            <a:latin typeface="ＭＳ Ｐゴシック"/>
            <a:ea typeface="ＭＳ Ｐゴシック"/>
          </a:endParaRPr>
        </a:p>
        <a:p>
          <a:pPr algn="l" rtl="0">
            <a:lnSpc>
              <a:spcPts val="900"/>
            </a:lnSpc>
            <a:defRPr sz="1000"/>
          </a:pPr>
          <a:r>
            <a:rPr lang="ja-JP" altLang="en-US" sz="1100" b="0" i="0" strike="noStrike">
              <a:solidFill>
                <a:srgbClr val="000000"/>
              </a:solidFill>
              <a:latin typeface="ＭＳ Ｐゴシック"/>
              <a:ea typeface="ＭＳ Ｐゴシック"/>
            </a:rPr>
            <a:t>外部資金額が具体的に確定していない場合は、前年度の実績などから予想される金額を記入してください。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298450</xdr:colOff>
      <xdr:row>12</xdr:row>
      <xdr:rowOff>142876</xdr:rowOff>
    </xdr:from>
    <xdr:to>
      <xdr:col>3</xdr:col>
      <xdr:colOff>419133</xdr:colOff>
      <xdr:row>13</xdr:row>
      <xdr:rowOff>180975</xdr:rowOff>
    </xdr:to>
    <xdr:sp macro="" textlink="">
      <xdr:nvSpPr>
        <xdr:cNvPr id="5885" name="AutoShape 2">
          <a:extLst>
            <a:ext uri="{FF2B5EF4-FFF2-40B4-BE49-F238E27FC236}">
              <a16:creationId xmlns:a16="http://schemas.microsoft.com/office/drawing/2014/main" id="{831DE556-C2FF-41D1-A914-7D19ACDA91B7}"/>
            </a:ext>
          </a:extLst>
        </xdr:cNvPr>
        <xdr:cNvSpPr>
          <a:spLocks noChangeArrowheads="1"/>
        </xdr:cNvSpPr>
      </xdr:nvSpPr>
      <xdr:spPr bwMode="auto">
        <a:xfrm>
          <a:off x="2038350" y="2857501"/>
          <a:ext cx="1323975" cy="285749"/>
        </a:xfrm>
        <a:prstGeom prst="wedgeRoundRectCallout">
          <a:avLst>
            <a:gd name="adj1" fmla="val -72623"/>
            <a:gd name="adj2" fmla="val 10850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Ｐゴシック"/>
              <a:ea typeface="ＭＳ Ｐゴシック"/>
            </a:rPr>
            <a:t>預金利息は計上しない</a:t>
          </a:r>
        </a:p>
      </xdr:txBody>
    </xdr:sp>
    <xdr:clientData/>
  </xdr:twoCellAnchor>
  <xdr:twoCellAnchor>
    <xdr:from>
      <xdr:col>4</xdr:col>
      <xdr:colOff>391834</xdr:colOff>
      <xdr:row>2</xdr:row>
      <xdr:rowOff>3175</xdr:rowOff>
    </xdr:from>
    <xdr:to>
      <xdr:col>5</xdr:col>
      <xdr:colOff>668279</xdr:colOff>
      <xdr:row>3</xdr:row>
      <xdr:rowOff>114305</xdr:rowOff>
    </xdr:to>
    <xdr:sp macro="" textlink="">
      <xdr:nvSpPr>
        <xdr:cNvPr id="5123" name="AutoShape 3">
          <a:extLst>
            <a:ext uri="{FF2B5EF4-FFF2-40B4-BE49-F238E27FC236}">
              <a16:creationId xmlns:a16="http://schemas.microsoft.com/office/drawing/2014/main" id="{EDB96C48-85E3-4D8F-A2C6-06CE6650BCD0}"/>
            </a:ext>
          </a:extLst>
        </xdr:cNvPr>
        <xdr:cNvSpPr>
          <a:spLocks noChangeArrowheads="1"/>
        </xdr:cNvSpPr>
      </xdr:nvSpPr>
      <xdr:spPr bwMode="auto">
        <a:xfrm>
          <a:off x="4151034" y="457200"/>
          <a:ext cx="1360766" cy="280330"/>
        </a:xfrm>
        <a:prstGeom prst="wedgeRoundRectCallout">
          <a:avLst>
            <a:gd name="adj1" fmla="val 35603"/>
            <a:gd name="adj2" fmla="val 347616"/>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strike="noStrike">
              <a:solidFill>
                <a:srgbClr val="000000"/>
              </a:solidFill>
              <a:latin typeface="ＭＳ Ｐゴシック"/>
              <a:ea typeface="ＭＳ Ｐゴシック"/>
            </a:rPr>
            <a:t>人数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単価を記入</a:t>
          </a:r>
        </a:p>
      </xdr:txBody>
    </xdr:sp>
    <xdr:clientData/>
  </xdr:twoCellAnchor>
  <xdr:twoCellAnchor>
    <xdr:from>
      <xdr:col>4</xdr:col>
      <xdr:colOff>42862</xdr:colOff>
      <xdr:row>7</xdr:row>
      <xdr:rowOff>32498</xdr:rowOff>
    </xdr:from>
    <xdr:to>
      <xdr:col>4</xdr:col>
      <xdr:colOff>911592</xdr:colOff>
      <xdr:row>10</xdr:row>
      <xdr:rowOff>48523</xdr:rowOff>
    </xdr:to>
    <xdr:sp macro="" textlink="">
      <xdr:nvSpPr>
        <xdr:cNvPr id="5124" name="AutoShape 4">
          <a:extLst>
            <a:ext uri="{FF2B5EF4-FFF2-40B4-BE49-F238E27FC236}">
              <a16:creationId xmlns:a16="http://schemas.microsoft.com/office/drawing/2014/main" id="{A37E2546-169A-429D-B531-FA1721C6DD7E}"/>
            </a:ext>
          </a:extLst>
        </xdr:cNvPr>
        <xdr:cNvSpPr>
          <a:spLocks noChangeArrowheads="1"/>
        </xdr:cNvSpPr>
      </xdr:nvSpPr>
      <xdr:spPr bwMode="auto">
        <a:xfrm>
          <a:off x="4152900" y="1508873"/>
          <a:ext cx="949397" cy="758975"/>
        </a:xfrm>
        <a:prstGeom prst="wedgeRoundRectCallout">
          <a:avLst>
            <a:gd name="adj1" fmla="val -50000"/>
            <a:gd name="adj2" fmla="val -134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strike="noStrike">
              <a:solidFill>
                <a:srgbClr val="000000"/>
              </a:solidFill>
              <a:latin typeface="ＭＳ Ｐゴシック"/>
              <a:ea typeface="ＭＳ Ｐゴシック"/>
            </a:rPr>
            <a:t>収入先を明記各収入が確定している証明</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覚書等</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が必要</a:t>
          </a:r>
        </a:p>
      </xdr:txBody>
    </xdr:sp>
    <xdr:clientData/>
  </xdr:twoCellAnchor>
  <xdr:twoCellAnchor>
    <xdr:from>
      <xdr:col>4</xdr:col>
      <xdr:colOff>952500</xdr:colOff>
      <xdr:row>8</xdr:row>
      <xdr:rowOff>222250</xdr:rowOff>
    </xdr:from>
    <xdr:to>
      <xdr:col>5</xdr:col>
      <xdr:colOff>139700</xdr:colOff>
      <xdr:row>9</xdr:row>
      <xdr:rowOff>171450</xdr:rowOff>
    </xdr:to>
    <xdr:sp macro="" textlink="">
      <xdr:nvSpPr>
        <xdr:cNvPr id="116204" name="Line 5">
          <a:extLst>
            <a:ext uri="{FF2B5EF4-FFF2-40B4-BE49-F238E27FC236}">
              <a16:creationId xmlns:a16="http://schemas.microsoft.com/office/drawing/2014/main" id="{7BCB1F5B-E924-4177-BD0B-3965E1C5AD69}"/>
            </a:ext>
          </a:extLst>
        </xdr:cNvPr>
        <xdr:cNvSpPr>
          <a:spLocks noChangeShapeType="1"/>
        </xdr:cNvSpPr>
      </xdr:nvSpPr>
      <xdr:spPr bwMode="auto">
        <a:xfrm>
          <a:off x="4699000" y="1949450"/>
          <a:ext cx="279400" cy="2032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11</xdr:row>
      <xdr:rowOff>171450</xdr:rowOff>
    </xdr:to>
    <xdr:sp macro="" textlink="">
      <xdr:nvSpPr>
        <xdr:cNvPr id="116205" name="Line 6">
          <a:extLst>
            <a:ext uri="{FF2B5EF4-FFF2-40B4-BE49-F238E27FC236}">
              <a16:creationId xmlns:a16="http://schemas.microsoft.com/office/drawing/2014/main" id="{4228EFEF-338A-431F-ADDC-78219FFE1977}"/>
            </a:ext>
          </a:extLst>
        </xdr:cNvPr>
        <xdr:cNvSpPr>
          <a:spLocks noChangeShapeType="1"/>
        </xdr:cNvSpPr>
      </xdr:nvSpPr>
      <xdr:spPr bwMode="auto">
        <a:xfrm>
          <a:off x="4673600" y="1936750"/>
          <a:ext cx="32385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8</xdr:row>
      <xdr:rowOff>209550</xdr:rowOff>
    </xdr:to>
    <xdr:sp macro="" textlink="">
      <xdr:nvSpPr>
        <xdr:cNvPr id="116206" name="Line 7">
          <a:extLst>
            <a:ext uri="{FF2B5EF4-FFF2-40B4-BE49-F238E27FC236}">
              <a16:creationId xmlns:a16="http://schemas.microsoft.com/office/drawing/2014/main" id="{55D3305F-F16F-4D27-A0AA-537A9F469B23}"/>
            </a:ext>
          </a:extLst>
        </xdr:cNvPr>
        <xdr:cNvSpPr>
          <a:spLocks noChangeShapeType="1"/>
        </xdr:cNvSpPr>
      </xdr:nvSpPr>
      <xdr:spPr bwMode="auto">
        <a:xfrm flipV="1">
          <a:off x="4673600" y="1936750"/>
          <a:ext cx="3238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958850</xdr:colOff>
      <xdr:row>8</xdr:row>
      <xdr:rowOff>247650</xdr:rowOff>
    </xdr:from>
    <xdr:to>
      <xdr:col>5</xdr:col>
      <xdr:colOff>158750</xdr:colOff>
      <xdr:row>10</xdr:row>
      <xdr:rowOff>171450</xdr:rowOff>
    </xdr:to>
    <xdr:sp macro="" textlink="">
      <xdr:nvSpPr>
        <xdr:cNvPr id="116207" name="Line 8">
          <a:extLst>
            <a:ext uri="{FF2B5EF4-FFF2-40B4-BE49-F238E27FC236}">
              <a16:creationId xmlns:a16="http://schemas.microsoft.com/office/drawing/2014/main" id="{26096AE2-79C0-48C4-B25B-3BDD146028A6}"/>
            </a:ext>
          </a:extLst>
        </xdr:cNvPr>
        <xdr:cNvSpPr>
          <a:spLocks noChangeShapeType="1"/>
        </xdr:cNvSpPr>
      </xdr:nvSpPr>
      <xdr:spPr bwMode="auto">
        <a:xfrm>
          <a:off x="4705350" y="1974850"/>
          <a:ext cx="292100" cy="431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933450</xdr:colOff>
      <xdr:row>8</xdr:row>
      <xdr:rowOff>209550</xdr:rowOff>
    </xdr:from>
    <xdr:to>
      <xdr:col>5</xdr:col>
      <xdr:colOff>101600</xdr:colOff>
      <xdr:row>12</xdr:row>
      <xdr:rowOff>146050</xdr:rowOff>
    </xdr:to>
    <xdr:sp macro="" textlink="">
      <xdr:nvSpPr>
        <xdr:cNvPr id="116208" name="Line 9">
          <a:extLst>
            <a:ext uri="{FF2B5EF4-FFF2-40B4-BE49-F238E27FC236}">
              <a16:creationId xmlns:a16="http://schemas.microsoft.com/office/drawing/2014/main" id="{54323D3E-D741-42FE-A5A9-1BA85E810768}"/>
            </a:ext>
          </a:extLst>
        </xdr:cNvPr>
        <xdr:cNvSpPr>
          <a:spLocks noChangeShapeType="1"/>
        </xdr:cNvSpPr>
      </xdr:nvSpPr>
      <xdr:spPr bwMode="auto">
        <a:xfrm>
          <a:off x="4679950" y="1936750"/>
          <a:ext cx="260350" cy="952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298450</xdr:colOff>
      <xdr:row>19</xdr:row>
      <xdr:rowOff>241489</xdr:rowOff>
    </xdr:from>
    <xdr:to>
      <xdr:col>4</xdr:col>
      <xdr:colOff>885768</xdr:colOff>
      <xdr:row>26</xdr:row>
      <xdr:rowOff>1</xdr:rowOff>
    </xdr:to>
    <xdr:sp macro="" textlink="">
      <xdr:nvSpPr>
        <xdr:cNvPr id="13322" name="Oval 10">
          <a:extLst>
            <a:ext uri="{FF2B5EF4-FFF2-40B4-BE49-F238E27FC236}">
              <a16:creationId xmlns:a16="http://schemas.microsoft.com/office/drawing/2014/main" id="{B35F2CF3-12D4-419D-8A4D-8387C82AF6C6}"/>
            </a:ext>
          </a:extLst>
        </xdr:cNvPr>
        <xdr:cNvSpPr>
          <a:spLocks noChangeArrowheads="1"/>
        </xdr:cNvSpPr>
      </xdr:nvSpPr>
      <xdr:spPr bwMode="auto">
        <a:xfrm>
          <a:off x="2038350" y="4689664"/>
          <a:ext cx="3028950" cy="1492062"/>
        </a:xfrm>
        <a:prstGeom prst="ellipse">
          <a:avLst/>
        </a:prstGeom>
        <a:solidFill>
          <a:srgbClr val="CCFFFF"/>
        </a:solidFill>
        <a:ln w="9525">
          <a:solidFill>
            <a:srgbClr val="000000"/>
          </a:solidFill>
          <a:round/>
          <a:headEnd/>
          <a:tailEnd/>
        </a:ln>
      </xdr:spPr>
      <xdr:txBody>
        <a:bodyPr vertOverflow="clip" wrap="square" lIns="36576" tIns="22860" rIns="0" bIns="0" anchor="t"/>
        <a:lstStyle/>
        <a:p>
          <a:pPr algn="l" rtl="0">
            <a:lnSpc>
              <a:spcPts val="1200"/>
            </a:lnSpc>
            <a:defRPr sz="1000"/>
          </a:pPr>
          <a:r>
            <a:rPr lang="ja-JP" altLang="en-US" sz="1100" b="0" i="0" u="none" strike="noStrike" baseline="0">
              <a:solidFill>
                <a:srgbClr val="000000"/>
              </a:solidFill>
              <a:latin typeface="ＭＳ Ｐゴシック"/>
              <a:ea typeface="ＭＳ Ｐゴシック"/>
            </a:rPr>
            <a:t>継続事業は必ず、前年度予算額・決算額を必ず記入、それにより前年度の増減科目の中身を要チェック、その必要性と効果をチェック</a:t>
          </a:r>
        </a:p>
        <a:p>
          <a:pPr algn="l" rtl="0">
            <a:lnSpc>
              <a:spcPts val="1000"/>
            </a:lnSpc>
            <a:defRPr sz="1000"/>
          </a:pPr>
          <a:endParaRPr lang="ja-JP" altLang="en-US" sz="1100" b="0" i="0" u="none" strike="noStrike" baseline="0">
            <a:solidFill>
              <a:srgbClr val="000000"/>
            </a:solidFill>
            <a:latin typeface="ＭＳ Ｐゴシック"/>
            <a:ea typeface="ＭＳ Ｐゴシック"/>
          </a:endParaRPr>
        </a:p>
        <a:p>
          <a:pPr algn="l" rtl="0">
            <a:lnSpc>
              <a:spcPts val="1000"/>
            </a:lnSpc>
            <a:defRPr sz="1000"/>
          </a:pPr>
          <a:r>
            <a:rPr lang="ja-JP" altLang="en-US" sz="1100" b="0" i="0" u="none" strike="noStrike" baseline="0">
              <a:solidFill>
                <a:srgbClr val="000000"/>
              </a:solidFill>
              <a:latin typeface="ＭＳ Ｐゴシック"/>
              <a:ea typeface="ＭＳ Ｐゴシック"/>
            </a:rPr>
            <a:t>縦横計は必ずチェック</a:t>
          </a:r>
        </a:p>
        <a:p>
          <a:pPr algn="l" rtl="0">
            <a:lnSpc>
              <a:spcPts val="900"/>
            </a:lnSpc>
            <a:defRPr sz="1000"/>
          </a:pPr>
          <a:endParaRPr lang="ja-JP" altLang="en-US" sz="1050" b="0" i="0" u="none" strike="noStrike" baseline="0">
            <a:solidFill>
              <a:srgbClr val="000000"/>
            </a:solidFill>
            <a:latin typeface="ＭＳ Ｐゴシック"/>
            <a:ea typeface="ＭＳ Ｐゴシック"/>
          </a:endParaRPr>
        </a:p>
      </xdr:txBody>
    </xdr:sp>
    <xdr:clientData/>
  </xdr:twoCellAnchor>
  <xdr:twoCellAnchor>
    <xdr:from>
      <xdr:col>4</xdr:col>
      <xdr:colOff>366712</xdr:colOff>
      <xdr:row>26</xdr:row>
      <xdr:rowOff>114300</xdr:rowOff>
    </xdr:from>
    <xdr:to>
      <xdr:col>5</xdr:col>
      <xdr:colOff>927346</xdr:colOff>
      <xdr:row>29</xdr:row>
      <xdr:rowOff>9556</xdr:rowOff>
    </xdr:to>
    <xdr:sp macro="" textlink="">
      <xdr:nvSpPr>
        <xdr:cNvPr id="5134" name="AutoShape 2">
          <a:extLst>
            <a:ext uri="{FF2B5EF4-FFF2-40B4-BE49-F238E27FC236}">
              <a16:creationId xmlns:a16="http://schemas.microsoft.com/office/drawing/2014/main" id="{93ADA5A3-75B3-4C57-BCE0-57E2D0F18EBE}"/>
            </a:ext>
          </a:extLst>
        </xdr:cNvPr>
        <xdr:cNvSpPr>
          <a:spLocks noChangeArrowheads="1"/>
        </xdr:cNvSpPr>
      </xdr:nvSpPr>
      <xdr:spPr bwMode="auto">
        <a:xfrm>
          <a:off x="4127500" y="6419850"/>
          <a:ext cx="1649333" cy="650875"/>
        </a:xfrm>
        <a:prstGeom prst="wedgeRoundRectCallout">
          <a:avLst>
            <a:gd name="adj1" fmla="val 8860"/>
            <a:gd name="adj2" fmla="val 1190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000" b="0" i="0" strike="noStrike">
              <a:solidFill>
                <a:srgbClr val="000000"/>
              </a:solidFill>
              <a:latin typeface="ＭＳ Ｐゴシック"/>
              <a:ea typeface="ＭＳ Ｐゴシック"/>
            </a:rPr>
            <a:t>予備費の％を記載すること</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strike="noStrike">
              <a:solidFill>
                <a:srgbClr val="000000"/>
              </a:solidFill>
              <a:latin typeface="ＭＳ Ｐゴシック"/>
              <a:ea typeface="ＭＳ Ｐゴシック"/>
            </a:rPr>
            <a:t>（小数点第二位まで）</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baseline="0">
              <a:effectLst/>
              <a:latin typeface="+mn-lt"/>
              <a:ea typeface="+mn-ea"/>
              <a:cs typeface="+mn-cs"/>
            </a:rPr>
            <a:t>（</a:t>
          </a:r>
          <a:r>
            <a:rPr lang="ja-JP" altLang="ja-JP" sz="1000" b="0" i="0" baseline="0">
              <a:effectLst/>
              <a:latin typeface="+mn-lt"/>
              <a:ea typeface="+mn-ea"/>
              <a:cs typeface="+mn-cs"/>
            </a:rPr>
            <a:t>事業予算の５％以内</a:t>
          </a:r>
          <a:r>
            <a:rPr lang="ja-JP" altLang="en-US" sz="1000" b="0" i="0" baseline="0">
              <a:effectLst/>
              <a:latin typeface="+mn-lt"/>
              <a:ea typeface="+mn-ea"/>
              <a:cs typeface="+mn-cs"/>
            </a:rPr>
            <a:t>）</a:t>
          </a:r>
          <a:endParaRPr lang="ja-JP" altLang="ja-JP">
            <a:effectLst/>
          </a:endParaRPr>
        </a:p>
        <a:p>
          <a:pPr algn="l" rtl="0">
            <a:lnSpc>
              <a:spcPts val="1300"/>
            </a:lnSpc>
            <a:defRPr sz="1000"/>
          </a:pPr>
          <a:endParaRPr lang="en-US" altLang="ja-JP" sz="10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2</xdr:col>
      <xdr:colOff>1083234</xdr:colOff>
      <xdr:row>29</xdr:row>
      <xdr:rowOff>110378</xdr:rowOff>
    </xdr:from>
    <xdr:to>
      <xdr:col>4</xdr:col>
      <xdr:colOff>663805</xdr:colOff>
      <xdr:row>31</xdr:row>
      <xdr:rowOff>36419</xdr:rowOff>
    </xdr:to>
    <xdr:sp macro="" textlink="">
      <xdr:nvSpPr>
        <xdr:cNvPr id="5565" name="AutoShape 15">
          <a:extLst>
            <a:ext uri="{FF2B5EF4-FFF2-40B4-BE49-F238E27FC236}">
              <a16:creationId xmlns:a16="http://schemas.microsoft.com/office/drawing/2014/main" id="{1C5A49F2-534E-4331-AD06-B05402ECC0DF}"/>
            </a:ext>
          </a:extLst>
        </xdr:cNvPr>
        <xdr:cNvSpPr>
          <a:spLocks noChangeArrowheads="1"/>
        </xdr:cNvSpPr>
      </xdr:nvSpPr>
      <xdr:spPr bwMode="auto">
        <a:xfrm>
          <a:off x="2908859" y="6939803"/>
          <a:ext cx="1920316" cy="421341"/>
        </a:xfrm>
        <a:prstGeom prst="wedgeRoundRectCallout">
          <a:avLst>
            <a:gd name="adj1" fmla="val -81296"/>
            <a:gd name="adj2" fmla="val -6255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u="none" strike="noStrike" baseline="0">
              <a:solidFill>
                <a:srgbClr val="000000"/>
              </a:solidFill>
              <a:latin typeface="ＭＳ Ｐゴシック"/>
              <a:ea typeface="ＭＳ Ｐゴシック"/>
            </a:rPr>
            <a:t>雑費の振込手数料についてはマニュアル参照のこと</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3</xdr:col>
      <xdr:colOff>793208</xdr:colOff>
      <xdr:row>11</xdr:row>
      <xdr:rowOff>236632</xdr:rowOff>
    </xdr:from>
    <xdr:to>
      <xdr:col>4</xdr:col>
      <xdr:colOff>1020932</xdr:colOff>
      <xdr:row>14</xdr:row>
      <xdr:rowOff>203200</xdr:rowOff>
    </xdr:to>
    <xdr:sp macro="" textlink="">
      <xdr:nvSpPr>
        <xdr:cNvPr id="15" name="角丸四角形吹き出し 14">
          <a:extLst>
            <a:ext uri="{FF2B5EF4-FFF2-40B4-BE49-F238E27FC236}">
              <a16:creationId xmlns:a16="http://schemas.microsoft.com/office/drawing/2014/main" id="{655EA739-DFE9-4590-9D50-E435286CD94A}"/>
            </a:ext>
          </a:extLst>
        </xdr:cNvPr>
        <xdr:cNvSpPr/>
      </xdr:nvSpPr>
      <xdr:spPr bwMode="auto">
        <a:xfrm>
          <a:off x="3464971" y="2725832"/>
          <a:ext cx="1319894" cy="728568"/>
        </a:xfrm>
        <a:prstGeom prst="wedgeRoundRectCallout">
          <a:avLst>
            <a:gd name="adj1" fmla="val -76708"/>
            <a:gd name="adj2" fmla="val 4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協議会の場合は利息が発生しない決済専用口座を利用する</a:t>
          </a:r>
          <a:endParaRPr kumimoji="1" lang="en-US" altLang="ja-JP" sz="1000"/>
        </a:p>
        <a:p>
          <a:pPr algn="l">
            <a:lnSpc>
              <a:spcPts val="1300"/>
            </a:lnSpc>
          </a:pPr>
          <a:endParaRPr kumimoji="1" lang="ja-JP" altLang="en-US" sz="1000"/>
        </a:p>
      </xdr:txBody>
    </xdr:sp>
    <xdr:clientData/>
  </xdr:twoCellAnchor>
  <xdr:twoCellAnchor>
    <xdr:from>
      <xdr:col>2</xdr:col>
      <xdr:colOff>146050</xdr:colOff>
      <xdr:row>7</xdr:row>
      <xdr:rowOff>144780</xdr:rowOff>
    </xdr:from>
    <xdr:to>
      <xdr:col>3</xdr:col>
      <xdr:colOff>912450</xdr:colOff>
      <xdr:row>9</xdr:row>
      <xdr:rowOff>218080</xdr:rowOff>
    </xdr:to>
    <xdr:sp macro="" textlink="">
      <xdr:nvSpPr>
        <xdr:cNvPr id="16" name="AutoShape 2">
          <a:extLst>
            <a:ext uri="{FF2B5EF4-FFF2-40B4-BE49-F238E27FC236}">
              <a16:creationId xmlns:a16="http://schemas.microsoft.com/office/drawing/2014/main" id="{6E38090D-285B-449F-8A5F-C8E4465BA63A}"/>
            </a:ext>
          </a:extLst>
        </xdr:cNvPr>
        <xdr:cNvSpPr>
          <a:spLocks noChangeArrowheads="1"/>
        </xdr:cNvSpPr>
      </xdr:nvSpPr>
      <xdr:spPr bwMode="auto">
        <a:xfrm>
          <a:off x="1720850" y="1617980"/>
          <a:ext cx="1866900" cy="581300"/>
        </a:xfrm>
        <a:prstGeom prst="wedgeRoundRectCallout">
          <a:avLst>
            <a:gd name="adj1" fmla="val -95227"/>
            <a:gd name="adj2" fmla="val -20439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9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137888</xdr:colOff>
      <xdr:row>7</xdr:row>
      <xdr:rowOff>95625</xdr:rowOff>
    </xdr:from>
    <xdr:to>
      <xdr:col>5</xdr:col>
      <xdr:colOff>1611924</xdr:colOff>
      <xdr:row>8</xdr:row>
      <xdr:rowOff>165273</xdr:rowOff>
    </xdr:to>
    <xdr:sp macro="" textlink="">
      <xdr:nvSpPr>
        <xdr:cNvPr id="6146" name="AutoShape 2">
          <a:extLst>
            <a:ext uri="{FF2B5EF4-FFF2-40B4-BE49-F238E27FC236}">
              <a16:creationId xmlns:a16="http://schemas.microsoft.com/office/drawing/2014/main" id="{A7463957-569B-4C71-815D-61DD985CE9E6}"/>
            </a:ext>
          </a:extLst>
        </xdr:cNvPr>
        <xdr:cNvSpPr>
          <a:spLocks noChangeArrowheads="1"/>
        </xdr:cNvSpPr>
      </xdr:nvSpPr>
      <xdr:spPr bwMode="auto">
        <a:xfrm>
          <a:off x="2742976" y="2013325"/>
          <a:ext cx="1495674" cy="437864"/>
        </a:xfrm>
        <a:prstGeom prst="wedgeRoundRectCallout">
          <a:avLst>
            <a:gd name="adj1" fmla="val -23132"/>
            <a:gd name="adj2" fmla="val -19219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登録料収益等の場合には</a:t>
          </a:r>
          <a:endParaRPr lang="en-US" altLang="ja-JP" sz="1000" b="0" i="0" strike="noStrike">
            <a:solidFill>
              <a:srgbClr val="000000"/>
            </a:solidFill>
            <a:latin typeface="ＭＳ Ｐゴシック"/>
            <a:ea typeface="ＭＳ Ｐゴシック"/>
          </a:endParaRPr>
        </a:p>
        <a:p>
          <a:pPr algn="l" rtl="0">
            <a:lnSpc>
              <a:spcPts val="1100"/>
            </a:lnSpc>
            <a:defRPr sz="1000"/>
          </a:pPr>
          <a:r>
            <a:rPr lang="ja-JP" altLang="en-US" sz="1000" b="0" i="0" strike="noStrike">
              <a:solidFill>
                <a:srgbClr val="000000"/>
              </a:solidFill>
              <a:latin typeface="ＭＳ Ｐゴシック"/>
              <a:ea typeface="ＭＳ Ｐゴシック"/>
            </a:rPr>
            <a:t>単価、人数を記載</a:t>
          </a:r>
        </a:p>
      </xdr:txBody>
    </xdr:sp>
    <xdr:clientData/>
  </xdr:twoCellAnchor>
  <xdr:twoCellAnchor>
    <xdr:from>
      <xdr:col>3</xdr:col>
      <xdr:colOff>1235690</xdr:colOff>
      <xdr:row>18</xdr:row>
      <xdr:rowOff>304799</xdr:rowOff>
    </xdr:from>
    <xdr:to>
      <xdr:col>6</xdr:col>
      <xdr:colOff>419465</xdr:colOff>
      <xdr:row>21</xdr:row>
      <xdr:rowOff>342935</xdr:rowOff>
    </xdr:to>
    <xdr:sp macro="" textlink="">
      <xdr:nvSpPr>
        <xdr:cNvPr id="6148" name="AutoShape 4">
          <a:extLst>
            <a:ext uri="{FF2B5EF4-FFF2-40B4-BE49-F238E27FC236}">
              <a16:creationId xmlns:a16="http://schemas.microsoft.com/office/drawing/2014/main" id="{4A087D8D-38E1-42D1-AF7F-A9184E6A416D}"/>
            </a:ext>
          </a:extLst>
        </xdr:cNvPr>
        <xdr:cNvSpPr>
          <a:spLocks noChangeArrowheads="1"/>
        </xdr:cNvSpPr>
      </xdr:nvSpPr>
      <xdr:spPr bwMode="auto">
        <a:xfrm>
          <a:off x="1723053" y="5645149"/>
          <a:ext cx="3033501" cy="1174751"/>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ctr" upright="1"/>
        <a:lstStyle/>
        <a:p>
          <a:pPr algn="l" rtl="0">
            <a:lnSpc>
              <a:spcPts val="1200"/>
            </a:lnSpc>
            <a:defRPr sz="1000"/>
          </a:pPr>
          <a:r>
            <a:rPr lang="ja-JP" altLang="en-US" sz="1050" b="0" i="0" strike="noStrike">
              <a:solidFill>
                <a:sysClr val="windowText" lastClr="000000"/>
              </a:solidFill>
              <a:latin typeface="ＭＳ Ｐゴシック"/>
              <a:ea typeface="ＭＳ Ｐゴシック"/>
            </a:rPr>
            <a:t>・該当する収入・支出科目のみ使用し、空欄</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段落含む</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を作らない，行削除すること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・金額には３桁ごとの　カンマ</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が打たれていること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・消費税込みで記載</a:t>
          </a:r>
        </a:p>
        <a:p>
          <a:pPr algn="l" rtl="0">
            <a:lnSpc>
              <a:spcPts val="1100"/>
            </a:lnSpc>
            <a:defRPr sz="1000"/>
          </a:pPr>
          <a:r>
            <a:rPr lang="ja-JP" altLang="en-US" sz="1050" b="0" i="0" strike="noStrike">
              <a:solidFill>
                <a:sysClr val="windowText" lastClr="000000"/>
              </a:solidFill>
              <a:latin typeface="ＭＳ Ｐゴシック"/>
              <a:ea typeface="ＭＳ Ｐゴシック"/>
            </a:rPr>
            <a:t>・摘要欄は詳細に記入すること</a:t>
          </a:r>
        </a:p>
      </xdr:txBody>
    </xdr:sp>
    <xdr:clientData/>
  </xdr:twoCellAnchor>
  <xdr:twoCellAnchor>
    <xdr:from>
      <xdr:col>6</xdr:col>
      <xdr:colOff>69850</xdr:colOff>
      <xdr:row>6</xdr:row>
      <xdr:rowOff>257175</xdr:rowOff>
    </xdr:from>
    <xdr:to>
      <xdr:col>6</xdr:col>
      <xdr:colOff>1394449</xdr:colOff>
      <xdr:row>8</xdr:row>
      <xdr:rowOff>279475</xdr:rowOff>
    </xdr:to>
    <xdr:sp macro="" textlink="">
      <xdr:nvSpPr>
        <xdr:cNvPr id="6627" name="AutoShape 6">
          <a:extLst>
            <a:ext uri="{FF2B5EF4-FFF2-40B4-BE49-F238E27FC236}">
              <a16:creationId xmlns:a16="http://schemas.microsoft.com/office/drawing/2014/main" id="{495FC099-ABCE-453B-84B0-5C717E935186}"/>
            </a:ext>
          </a:extLst>
        </xdr:cNvPr>
        <xdr:cNvSpPr>
          <a:spLocks noChangeArrowheads="1"/>
        </xdr:cNvSpPr>
      </xdr:nvSpPr>
      <xdr:spPr bwMode="auto">
        <a:xfrm>
          <a:off x="4819650" y="1800225"/>
          <a:ext cx="1446192" cy="800099"/>
        </a:xfrm>
        <a:prstGeom prst="wedgeRoundRectCallout">
          <a:avLst>
            <a:gd name="adj1" fmla="val 58072"/>
            <a:gd name="adj2" fmla="val -14740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上程委員会が独自に連番した見積Ｎｏ．を記入し、見積書のリンクを張る</a:t>
          </a:r>
        </a:p>
      </xdr:txBody>
    </xdr:sp>
    <xdr:clientData/>
  </xdr:twoCellAnchor>
  <xdr:twoCellAnchor>
    <xdr:from>
      <xdr:col>3</xdr:col>
      <xdr:colOff>382586</xdr:colOff>
      <xdr:row>23</xdr:row>
      <xdr:rowOff>304799</xdr:rowOff>
    </xdr:from>
    <xdr:to>
      <xdr:col>5</xdr:col>
      <xdr:colOff>1215982</xdr:colOff>
      <xdr:row>24</xdr:row>
      <xdr:rowOff>257174</xdr:rowOff>
    </xdr:to>
    <xdr:sp macro="" textlink="">
      <xdr:nvSpPr>
        <xdr:cNvPr id="6154" name="AutoShape 10">
          <a:extLst>
            <a:ext uri="{FF2B5EF4-FFF2-40B4-BE49-F238E27FC236}">
              <a16:creationId xmlns:a16="http://schemas.microsoft.com/office/drawing/2014/main" id="{99A0A067-8BB6-4F13-8CD0-9ADF00AFA1BB}"/>
            </a:ext>
          </a:extLst>
        </xdr:cNvPr>
        <xdr:cNvSpPr>
          <a:spLocks noChangeArrowheads="1"/>
        </xdr:cNvSpPr>
      </xdr:nvSpPr>
      <xdr:spPr bwMode="auto">
        <a:xfrm>
          <a:off x="860424" y="7543799"/>
          <a:ext cx="2974975" cy="333375"/>
        </a:xfrm>
        <a:prstGeom prst="wedgeRoundRectCallout">
          <a:avLst>
            <a:gd name="adj1" fmla="val 40441"/>
            <a:gd name="adj2" fmla="val 12686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摘要欄に単価・仕様・個数などを詳しく記入すること</a:t>
          </a:r>
        </a:p>
      </xdr:txBody>
    </xdr:sp>
    <xdr:clientData/>
  </xdr:twoCellAnchor>
  <xdr:twoCellAnchor>
    <xdr:from>
      <xdr:col>3</xdr:col>
      <xdr:colOff>1100137</xdr:colOff>
      <xdr:row>10</xdr:row>
      <xdr:rowOff>68356</xdr:rowOff>
    </xdr:from>
    <xdr:to>
      <xdr:col>5</xdr:col>
      <xdr:colOff>685711</xdr:colOff>
      <xdr:row>13</xdr:row>
      <xdr:rowOff>40370</xdr:rowOff>
    </xdr:to>
    <xdr:sp macro="" textlink="">
      <xdr:nvSpPr>
        <xdr:cNvPr id="14343" name="AutoShape 11">
          <a:extLst>
            <a:ext uri="{FF2B5EF4-FFF2-40B4-BE49-F238E27FC236}">
              <a16:creationId xmlns:a16="http://schemas.microsoft.com/office/drawing/2014/main" id="{D45FE104-AD6A-42A9-AA5C-C1C2F744B7CB}"/>
            </a:ext>
          </a:extLst>
        </xdr:cNvPr>
        <xdr:cNvSpPr>
          <a:spLocks noChangeArrowheads="1"/>
        </xdr:cNvSpPr>
      </xdr:nvSpPr>
      <xdr:spPr bwMode="auto">
        <a:xfrm>
          <a:off x="1733550" y="3135406"/>
          <a:ext cx="1881224" cy="498662"/>
        </a:xfrm>
        <a:prstGeom prst="wedgeRoundRectCallout">
          <a:avLst>
            <a:gd name="adj1" fmla="val -73989"/>
            <a:gd name="adj2" fmla="val 1831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200"/>
            </a:lnSpc>
            <a:defRPr sz="1000"/>
          </a:pPr>
          <a:r>
            <a:rPr lang="ja-JP" altLang="en-US" sz="1000" b="0" i="0" u="none" strike="noStrike" baseline="0">
              <a:solidFill>
                <a:srgbClr val="000000"/>
              </a:solidFill>
              <a:latin typeface="ＭＳ Ｐゴシック"/>
              <a:ea typeface="ＭＳ Ｐゴシック"/>
            </a:rPr>
            <a:t>マニュアルの勘定科目・細目を</a:t>
          </a:r>
        </a:p>
        <a:p>
          <a:pPr algn="l" rtl="0">
            <a:lnSpc>
              <a:spcPts val="1100"/>
            </a:lnSpc>
            <a:defRPr sz="1000"/>
          </a:pPr>
          <a:r>
            <a:rPr lang="ja-JP" altLang="en-US" sz="1000" b="0" i="0" u="none" strike="noStrike" baseline="0">
              <a:solidFill>
                <a:srgbClr val="000000"/>
              </a:solidFill>
              <a:latin typeface="ＭＳ Ｐゴシック"/>
              <a:ea typeface="ＭＳ Ｐゴシック"/>
            </a:rPr>
            <a:t>参考に記載すること</a:t>
          </a:r>
        </a:p>
      </xdr:txBody>
    </xdr:sp>
    <xdr:clientData/>
  </xdr:twoCellAnchor>
  <xdr:twoCellAnchor>
    <xdr:from>
      <xdr:col>0</xdr:col>
      <xdr:colOff>36512</xdr:colOff>
      <xdr:row>16</xdr:row>
      <xdr:rowOff>162485</xdr:rowOff>
    </xdr:from>
    <xdr:to>
      <xdr:col>4</xdr:col>
      <xdr:colOff>530394</xdr:colOff>
      <xdr:row>17</xdr:row>
      <xdr:rowOff>89647</xdr:rowOff>
    </xdr:to>
    <xdr:sp macro="" textlink="">
      <xdr:nvSpPr>
        <xdr:cNvPr id="14345" name="AutoShape 3">
          <a:extLst>
            <a:ext uri="{FF2B5EF4-FFF2-40B4-BE49-F238E27FC236}">
              <a16:creationId xmlns:a16="http://schemas.microsoft.com/office/drawing/2014/main" id="{9B4CC7F3-75E6-4CCE-811B-805C6F055C24}"/>
            </a:ext>
          </a:extLst>
        </xdr:cNvPr>
        <xdr:cNvSpPr>
          <a:spLocks noChangeArrowheads="1"/>
        </xdr:cNvSpPr>
      </xdr:nvSpPr>
      <xdr:spPr bwMode="auto">
        <a:xfrm>
          <a:off x="41275" y="4734485"/>
          <a:ext cx="2282825" cy="317500"/>
        </a:xfrm>
        <a:prstGeom prst="wedgeRoundRectCallout">
          <a:avLst>
            <a:gd name="adj1" fmla="val -39443"/>
            <a:gd name="adj2" fmla="val -138176"/>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1" i="0" u="none" strike="noStrike" baseline="0">
              <a:solidFill>
                <a:srgbClr val="000000"/>
              </a:solidFill>
              <a:latin typeface="ＭＳ Ｐゴシック" panose="020B0600070205080204" pitchFamily="50" charset="-128"/>
              <a:ea typeface="ＭＳ Ｐゴシック" panose="020B0600070205080204" pitchFamily="50" charset="-128"/>
            </a:rPr>
            <a:t>様式３の項目に番号をあわせること</a:t>
          </a:r>
        </a:p>
      </xdr:txBody>
    </xdr:sp>
    <xdr:clientData/>
  </xdr:twoCellAnchor>
  <xdr:twoCellAnchor>
    <xdr:from>
      <xdr:col>2</xdr:col>
      <xdr:colOff>109537</xdr:colOff>
      <xdr:row>5</xdr:row>
      <xdr:rowOff>161925</xdr:rowOff>
    </xdr:from>
    <xdr:to>
      <xdr:col>5</xdr:col>
      <xdr:colOff>53119</xdr:colOff>
      <xdr:row>6</xdr:row>
      <xdr:rowOff>348216</xdr:rowOff>
    </xdr:to>
    <xdr:sp macro="" textlink="">
      <xdr:nvSpPr>
        <xdr:cNvPr id="8" name="AutoShape 2">
          <a:extLst>
            <a:ext uri="{FF2B5EF4-FFF2-40B4-BE49-F238E27FC236}">
              <a16:creationId xmlns:a16="http://schemas.microsoft.com/office/drawing/2014/main" id="{DC148C37-FF74-4282-8915-35C623A99A68}"/>
            </a:ext>
          </a:extLst>
        </xdr:cNvPr>
        <xdr:cNvSpPr>
          <a:spLocks noChangeArrowheads="1"/>
        </xdr:cNvSpPr>
      </xdr:nvSpPr>
      <xdr:spPr bwMode="auto">
        <a:xfrm>
          <a:off x="476250" y="1304925"/>
          <a:ext cx="2172432" cy="567291"/>
        </a:xfrm>
        <a:prstGeom prst="wedgeRoundRectCallout">
          <a:avLst>
            <a:gd name="adj1" fmla="val 3247"/>
            <a:gd name="adj2" fmla="val -22168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50" b="0" i="0" strike="noStrike">
              <a:solidFill>
                <a:srgbClr val="000000"/>
              </a:solidFill>
              <a:latin typeface="ＭＳ Ｐゴシック"/>
              <a:ea typeface="ＭＳ Ｐゴシック"/>
            </a:rPr>
            <a:t>上程議案の事業名称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上段枠内記載名称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を記入</a:t>
          </a:r>
          <a:endParaRPr lang="ja-JP" altLang="en-US" sz="1050" b="1" i="0"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211454</xdr:colOff>
      <xdr:row>7</xdr:row>
      <xdr:rowOff>117476</xdr:rowOff>
    </xdr:from>
    <xdr:to>
      <xdr:col>2</xdr:col>
      <xdr:colOff>419073</xdr:colOff>
      <xdr:row>13</xdr:row>
      <xdr:rowOff>66676</xdr:rowOff>
    </xdr:to>
    <xdr:sp macro="" textlink="">
      <xdr:nvSpPr>
        <xdr:cNvPr id="15361" name="AutoShape 1">
          <a:extLst>
            <a:ext uri="{FF2B5EF4-FFF2-40B4-BE49-F238E27FC236}">
              <a16:creationId xmlns:a16="http://schemas.microsoft.com/office/drawing/2014/main" id="{CFBFF625-B42B-40CD-956F-D1BD417E8390}"/>
            </a:ext>
          </a:extLst>
        </xdr:cNvPr>
        <xdr:cNvSpPr>
          <a:spLocks noChangeArrowheads="1"/>
        </xdr:cNvSpPr>
      </xdr:nvSpPr>
      <xdr:spPr bwMode="auto">
        <a:xfrm>
          <a:off x="252729" y="1647826"/>
          <a:ext cx="2738121" cy="1428750"/>
        </a:xfrm>
        <a:prstGeom prst="wedgeRoundRectCallout">
          <a:avLst>
            <a:gd name="adj1" fmla="val -45377"/>
            <a:gd name="adj2" fmla="val -8077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000"/>
            </a:lnSpc>
            <a:defRPr sz="1000"/>
          </a:pPr>
          <a:r>
            <a:rPr lang="ja-JP" altLang="en-US" sz="900" b="0" i="0" u="none" strike="noStrike" baseline="0">
              <a:solidFill>
                <a:srgbClr val="000000"/>
              </a:solidFill>
              <a:latin typeface="ＭＳ Ｐゴシック"/>
              <a:ea typeface="ＭＳ Ｐゴシック"/>
            </a:rPr>
            <a:t>１．上程委員会が</a:t>
          </a:r>
          <a:r>
            <a:rPr lang="ja-JP" altLang="en-US" sz="900" b="1" i="0" u="none" strike="noStrike" baseline="0">
              <a:solidFill>
                <a:sysClr val="windowText" lastClr="000000"/>
              </a:solidFill>
              <a:latin typeface="ＭＳ Ｐゴシック"/>
              <a:ea typeface="ＭＳ Ｐゴシック"/>
            </a:rPr>
            <a:t>本体議案</a:t>
          </a:r>
          <a:r>
            <a:rPr lang="ja-JP" altLang="en-US" sz="900" b="0" i="0" u="none" strike="noStrike" baseline="0">
              <a:solidFill>
                <a:sysClr val="windowText" lastClr="000000"/>
              </a:solidFill>
              <a:latin typeface="ＭＳ Ｐゴシック"/>
              <a:ea typeface="ＭＳ Ｐゴシック"/>
            </a:rPr>
            <a:t>に連番したものを記入すること</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２．連番は一事業における全ての様式において共通の番号とする</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３．見積書の写しを添付する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ja-JP" altLang="en-US" sz="900" b="0" i="0" u="none" strike="noStrike" baseline="0">
              <a:solidFill>
                <a:sysClr val="windowText" lastClr="000000"/>
              </a:solidFill>
              <a:latin typeface="ＭＳ Ｐゴシック"/>
              <a:ea typeface="ＭＳ Ｐゴシック"/>
            </a:rPr>
            <a:t>４．決算報告議案では請求書の写しを添付する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en-US" altLang="ja-JP" sz="900" b="0" i="0" u="none" strike="noStrike" baseline="0">
              <a:solidFill>
                <a:sysClr val="windowText" lastClr="000000"/>
              </a:solidFill>
              <a:latin typeface="ＭＳ Ｐゴシック"/>
              <a:ea typeface="ＭＳ Ｐゴシック"/>
            </a:rPr>
            <a:t>※</a:t>
          </a:r>
          <a:r>
            <a:rPr lang="ja-JP" altLang="en-US" sz="900" b="0" i="0" u="none" strike="noStrike" baseline="0">
              <a:solidFill>
                <a:sysClr val="windowText" lastClr="000000"/>
              </a:solidFill>
              <a:latin typeface="ＭＳ Ｐゴシック"/>
              <a:ea typeface="ＭＳ Ｐゴシック"/>
            </a:rPr>
            <a:t>相見積企業の見積書</a:t>
          </a:r>
          <a:r>
            <a:rPr lang="en-US" altLang="ja-JP" sz="900" b="0" i="0" u="none" strike="noStrike" baseline="0">
              <a:solidFill>
                <a:sysClr val="windowText" lastClr="000000"/>
              </a:solidFill>
              <a:latin typeface="ＭＳ Ｐゴシック"/>
              <a:ea typeface="ＭＳ Ｐゴシック"/>
            </a:rPr>
            <a:t>No.</a:t>
          </a:r>
          <a:r>
            <a:rPr lang="ja-JP" altLang="en-US" sz="900" b="0" i="0" u="none" strike="noStrike" baseline="0">
              <a:solidFill>
                <a:sysClr val="windowText" lastClr="000000"/>
              </a:solidFill>
              <a:latin typeface="ＭＳ Ｐゴシック"/>
              <a:ea typeface="ＭＳ Ｐゴシック"/>
            </a:rPr>
            <a:t>と重複させないこと</a:t>
          </a:r>
        </a:p>
      </xdr:txBody>
    </xdr:sp>
    <xdr:clientData/>
  </xdr:twoCellAnchor>
  <xdr:twoCellAnchor>
    <xdr:from>
      <xdr:col>6</xdr:col>
      <xdr:colOff>319087</xdr:colOff>
      <xdr:row>7</xdr:row>
      <xdr:rowOff>117661</xdr:rowOff>
    </xdr:from>
    <xdr:to>
      <xdr:col>7</xdr:col>
      <xdr:colOff>871663</xdr:colOff>
      <xdr:row>11</xdr:row>
      <xdr:rowOff>190500</xdr:rowOff>
    </xdr:to>
    <xdr:sp macro="" textlink="">
      <xdr:nvSpPr>
        <xdr:cNvPr id="7171" name="AutoShape 3">
          <a:extLst>
            <a:ext uri="{FF2B5EF4-FFF2-40B4-BE49-F238E27FC236}">
              <a16:creationId xmlns:a16="http://schemas.microsoft.com/office/drawing/2014/main" id="{69C14ABD-6608-41D8-8DDB-57DAEE9FCF63}"/>
            </a:ext>
          </a:extLst>
        </xdr:cNvPr>
        <xdr:cNvSpPr>
          <a:spLocks noChangeArrowheads="1"/>
        </xdr:cNvSpPr>
      </xdr:nvSpPr>
      <xdr:spPr bwMode="auto">
        <a:xfrm>
          <a:off x="6867525" y="1641661"/>
          <a:ext cx="2337203" cy="1063439"/>
        </a:xfrm>
        <a:prstGeom prst="wedgeRoundRectCallout">
          <a:avLst>
            <a:gd name="adj1" fmla="val -65117"/>
            <a:gd name="adj2" fmla="val -8396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上程委員会が独自に連番したものを記入する事。また、連番は一事業における全ての様式において共通の番号とする</a:t>
          </a:r>
          <a:endParaRPr lang="en-US" altLang="ja-JP" sz="900" b="0" i="0" strike="noStrike">
            <a:solidFill>
              <a:srgbClr val="000000"/>
            </a:solidFill>
            <a:latin typeface="ＭＳ Ｐゴシック"/>
            <a:ea typeface="ＭＳ Ｐゴシック"/>
          </a:endParaRPr>
        </a:p>
        <a:p>
          <a:pPr algn="l" rtl="0">
            <a:lnSpc>
              <a:spcPts val="9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採用企業の見積</a:t>
          </a:r>
          <a:r>
            <a:rPr lang="en-US" altLang="ja-JP" sz="900" b="0" i="0" strike="noStrike">
              <a:solidFill>
                <a:sysClr val="windowText" lastClr="000000"/>
              </a:solidFill>
              <a:latin typeface="ＭＳ Ｐゴシック"/>
              <a:ea typeface="ＭＳ Ｐゴシック"/>
            </a:rPr>
            <a:t>No</a:t>
          </a:r>
          <a:r>
            <a:rPr lang="ja-JP" altLang="en-US" sz="900" b="0" i="0" strike="noStrike">
              <a:solidFill>
                <a:sysClr val="windowText" lastClr="000000"/>
              </a:solidFill>
              <a:latin typeface="ＭＳ Ｐゴシック"/>
              <a:ea typeface="ＭＳ Ｐゴシック"/>
            </a:rPr>
            <a:t>．と重複させないこと</a:t>
          </a:r>
        </a:p>
      </xdr:txBody>
    </xdr:sp>
    <xdr:clientData/>
  </xdr:twoCellAnchor>
  <xdr:twoCellAnchor>
    <xdr:from>
      <xdr:col>0</xdr:col>
      <xdr:colOff>176210</xdr:colOff>
      <xdr:row>32</xdr:row>
      <xdr:rowOff>184151</xdr:rowOff>
    </xdr:from>
    <xdr:to>
      <xdr:col>2</xdr:col>
      <xdr:colOff>757206</xdr:colOff>
      <xdr:row>35</xdr:row>
      <xdr:rowOff>152400</xdr:rowOff>
    </xdr:to>
    <xdr:sp macro="" textlink="">
      <xdr:nvSpPr>
        <xdr:cNvPr id="7172" name="AutoShape 4">
          <a:extLst>
            <a:ext uri="{FF2B5EF4-FFF2-40B4-BE49-F238E27FC236}">
              <a16:creationId xmlns:a16="http://schemas.microsoft.com/office/drawing/2014/main" id="{28006FB1-662E-4F47-BFD6-43B7CE6B45EB}"/>
            </a:ext>
          </a:extLst>
        </xdr:cNvPr>
        <xdr:cNvSpPr>
          <a:spLocks noChangeArrowheads="1"/>
        </xdr:cNvSpPr>
      </xdr:nvSpPr>
      <xdr:spPr bwMode="auto">
        <a:xfrm>
          <a:off x="203198" y="5356226"/>
          <a:ext cx="3168652" cy="711199"/>
        </a:xfrm>
        <a:prstGeom prst="wedgeRoundRectCallout">
          <a:avLst>
            <a:gd name="adj1" fmla="val -43616"/>
            <a:gd name="adj2" fmla="val -8468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１．上記番号と同じ番号を記入する</a:t>
          </a:r>
          <a:endParaRPr lang="en-US" altLang="ja-JP" sz="1000" b="0" i="0" strike="noStrike">
            <a:solidFill>
              <a:srgbClr val="000000"/>
            </a:solidFill>
            <a:latin typeface="ＭＳ Ｐゴシック"/>
            <a:ea typeface="ＭＳ Ｐゴシック"/>
          </a:endParaRPr>
        </a:p>
        <a:p>
          <a:pPr algn="l" rtl="0">
            <a:lnSpc>
              <a:spcPts val="1200"/>
            </a:lnSpc>
            <a:defRPr sz="1000"/>
          </a:pPr>
          <a:r>
            <a:rPr lang="ja-JP" altLang="en-US" sz="1000" b="0" i="0" strike="noStrike">
              <a:solidFill>
                <a:srgbClr val="000000"/>
              </a:solidFill>
              <a:latin typeface="ＭＳ Ｐゴシック"/>
              <a:ea typeface="ＭＳ Ｐゴシック"/>
            </a:rPr>
            <a:t>２．予算議案では見積書の写しを添付する</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３．決算報告議案では振込受付書の写しを添付する</a:t>
          </a:r>
        </a:p>
      </xdr:txBody>
    </xdr:sp>
    <xdr:clientData/>
  </xdr:twoCellAnchor>
  <xdr:twoCellAnchor>
    <xdr:from>
      <xdr:col>5</xdr:col>
      <xdr:colOff>139045</xdr:colOff>
      <xdr:row>0</xdr:row>
      <xdr:rowOff>266699</xdr:rowOff>
    </xdr:from>
    <xdr:to>
      <xdr:col>6</xdr:col>
      <xdr:colOff>1396175</xdr:colOff>
      <xdr:row>3</xdr:row>
      <xdr:rowOff>92192</xdr:rowOff>
    </xdr:to>
    <xdr:sp macro="" textlink="">
      <xdr:nvSpPr>
        <xdr:cNvPr id="7174" name="AutoShape 1">
          <a:extLst>
            <a:ext uri="{FF2B5EF4-FFF2-40B4-BE49-F238E27FC236}">
              <a16:creationId xmlns:a16="http://schemas.microsoft.com/office/drawing/2014/main" id="{0751F405-EBE2-4281-8643-86D132C32111}"/>
            </a:ext>
          </a:extLst>
        </xdr:cNvPr>
        <xdr:cNvSpPr>
          <a:spLocks noChangeArrowheads="1"/>
        </xdr:cNvSpPr>
      </xdr:nvSpPr>
      <xdr:spPr bwMode="auto">
        <a:xfrm>
          <a:off x="5684183" y="273049"/>
          <a:ext cx="1681796" cy="463550"/>
        </a:xfrm>
        <a:prstGeom prst="wedgeRoundRectCallout">
          <a:avLst>
            <a:gd name="adj1" fmla="val -63027"/>
            <a:gd name="adj2" fmla="val 11459"/>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5</xdr:col>
      <xdr:colOff>101077</xdr:colOff>
      <xdr:row>33</xdr:row>
      <xdr:rowOff>70597</xdr:rowOff>
    </xdr:from>
    <xdr:to>
      <xdr:col>6</xdr:col>
      <xdr:colOff>1048735</xdr:colOff>
      <xdr:row>35</xdr:row>
      <xdr:rowOff>76200</xdr:rowOff>
    </xdr:to>
    <xdr:sp macro="" textlink="">
      <xdr:nvSpPr>
        <xdr:cNvPr id="15366" name="AutoShape 7">
          <a:extLst>
            <a:ext uri="{FF2B5EF4-FFF2-40B4-BE49-F238E27FC236}">
              <a16:creationId xmlns:a16="http://schemas.microsoft.com/office/drawing/2014/main" id="{CAB77D74-D5EC-4E41-8039-DDAFC967253D}"/>
            </a:ext>
          </a:extLst>
        </xdr:cNvPr>
        <xdr:cNvSpPr>
          <a:spLocks noChangeArrowheads="1"/>
        </xdr:cNvSpPr>
      </xdr:nvSpPr>
      <xdr:spPr bwMode="auto">
        <a:xfrm>
          <a:off x="6158977" y="5490322"/>
          <a:ext cx="1514468" cy="500903"/>
        </a:xfrm>
        <a:prstGeom prst="wedgeRoundRectCallout">
          <a:avLst>
            <a:gd name="adj1" fmla="val -59282"/>
            <a:gd name="adj2" fmla="val -12781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マニュアルを参考に記載すること</a:t>
          </a:r>
        </a:p>
      </xdr:txBody>
    </xdr:sp>
    <xdr:clientData/>
  </xdr:twoCellAnchor>
  <xdr:twoCellAnchor>
    <xdr:from>
      <xdr:col>1</xdr:col>
      <xdr:colOff>206375</xdr:colOff>
      <xdr:row>0</xdr:row>
      <xdr:rowOff>74612</xdr:rowOff>
    </xdr:from>
    <xdr:to>
      <xdr:col>1</xdr:col>
      <xdr:colOff>1714030</xdr:colOff>
      <xdr:row>3</xdr:row>
      <xdr:rowOff>76388</xdr:rowOff>
    </xdr:to>
    <xdr:sp macro="" textlink="">
      <xdr:nvSpPr>
        <xdr:cNvPr id="15368" name="AutoShape 1">
          <a:extLst>
            <a:ext uri="{FF2B5EF4-FFF2-40B4-BE49-F238E27FC236}">
              <a16:creationId xmlns:a16="http://schemas.microsoft.com/office/drawing/2014/main" id="{2FCBAE03-92D5-49FA-90EC-69F4AB06A2CE}"/>
            </a:ext>
          </a:extLst>
        </xdr:cNvPr>
        <xdr:cNvSpPr>
          <a:spLocks noChangeArrowheads="1"/>
        </xdr:cNvSpPr>
      </xdr:nvSpPr>
      <xdr:spPr bwMode="auto">
        <a:xfrm>
          <a:off x="676275" y="66675"/>
          <a:ext cx="1619251" cy="685800"/>
        </a:xfrm>
        <a:prstGeom prst="wedgeRoundRectCallout">
          <a:avLst>
            <a:gd name="adj1" fmla="val 134577"/>
            <a:gd name="adj2" fmla="val -733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見積書がある場合は協議から必要。修正</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補正審議・決算でも作成すること</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553719</xdr:colOff>
      <xdr:row>8</xdr:row>
      <xdr:rowOff>47625</xdr:rowOff>
    </xdr:from>
    <xdr:to>
      <xdr:col>4</xdr:col>
      <xdr:colOff>128495</xdr:colOff>
      <xdr:row>10</xdr:row>
      <xdr:rowOff>181105</xdr:rowOff>
    </xdr:to>
    <xdr:sp macro="" textlink="">
      <xdr:nvSpPr>
        <xdr:cNvPr id="9" name="AutoShape 2">
          <a:extLst>
            <a:ext uri="{FF2B5EF4-FFF2-40B4-BE49-F238E27FC236}">
              <a16:creationId xmlns:a16="http://schemas.microsoft.com/office/drawing/2014/main" id="{EE144B2E-A670-45D2-BE3F-2539B438208F}"/>
            </a:ext>
          </a:extLst>
        </xdr:cNvPr>
        <xdr:cNvSpPr>
          <a:spLocks noChangeArrowheads="1"/>
        </xdr:cNvSpPr>
      </xdr:nvSpPr>
      <xdr:spPr bwMode="auto">
        <a:xfrm>
          <a:off x="3150869" y="1831975"/>
          <a:ext cx="2211705" cy="615950"/>
        </a:xfrm>
        <a:prstGeom prst="wedgeRoundRectCallout">
          <a:avLst>
            <a:gd name="adj1" fmla="val -42451"/>
            <a:gd name="adj2" fmla="val -13784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例</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チラシ作成</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○○○○費・○○</a:t>
          </a:r>
          <a:r>
            <a:rPr lang="en-US" altLang="ja-JP" sz="900" b="0" i="0" strike="noStrike">
              <a:solidFill>
                <a:sysClr val="windowText" lastClr="000000"/>
              </a:solidFill>
              <a:latin typeface="ＭＳ Ｐゴシック"/>
              <a:ea typeface="ＭＳ Ｐゴシック"/>
            </a:rPr>
            <a:t>)</a:t>
          </a:r>
        </a:p>
        <a:p>
          <a:pPr algn="l" rtl="0">
            <a:lnSpc>
              <a:spcPts val="1000"/>
            </a:lnSpc>
            <a:defRPr sz="1000"/>
          </a:pPr>
          <a:r>
            <a:rPr lang="ja-JP" altLang="en-US" sz="900" b="0" i="0" strike="noStrike">
              <a:solidFill>
                <a:sysClr val="windowText" lastClr="000000"/>
              </a:solidFill>
              <a:latin typeface="ＭＳ Ｐゴシック"/>
              <a:ea typeface="ＭＳ Ｐゴシック"/>
            </a:rPr>
            <a:t>　　　講師謝礼</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講師名</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講師関係費・</a:t>
          </a:r>
          <a:r>
            <a:rPr lang="ja-JP" altLang="ja-JP" sz="1000" b="0" i="0">
              <a:effectLst/>
              <a:latin typeface="+mn-lt"/>
              <a:ea typeface="+mn-ea"/>
              <a:cs typeface="+mn-cs"/>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endParaRPr lang="ja-JP" altLang="en-US" sz="900" b="0" i="0" strike="noStrike">
            <a:solidFill>
              <a:sysClr val="windowText" lastClr="000000"/>
            </a:solidFill>
            <a:latin typeface="ＭＳ Ｐゴシック"/>
            <a:ea typeface="ＭＳ Ｐゴシック"/>
          </a:endParaRPr>
        </a:p>
      </xdr:txBody>
    </xdr:sp>
    <xdr:clientData/>
  </xdr:twoCellAnchor>
  <xdr:twoCellAnchor>
    <xdr:from>
      <xdr:col>6</xdr:col>
      <xdr:colOff>3174</xdr:colOff>
      <xdr:row>29</xdr:row>
      <xdr:rowOff>77882</xdr:rowOff>
    </xdr:from>
    <xdr:to>
      <xdr:col>6</xdr:col>
      <xdr:colOff>1277175</xdr:colOff>
      <xdr:row>30</xdr:row>
      <xdr:rowOff>113559</xdr:rowOff>
    </xdr:to>
    <xdr:sp macro="" textlink="">
      <xdr:nvSpPr>
        <xdr:cNvPr id="10" name="AutoShape 2">
          <a:extLst>
            <a:ext uri="{FF2B5EF4-FFF2-40B4-BE49-F238E27FC236}">
              <a16:creationId xmlns:a16="http://schemas.microsoft.com/office/drawing/2014/main" id="{ADA9073D-A063-4190-BF85-226980EE80D4}"/>
            </a:ext>
          </a:extLst>
        </xdr:cNvPr>
        <xdr:cNvSpPr>
          <a:spLocks noChangeArrowheads="1"/>
        </xdr:cNvSpPr>
      </xdr:nvSpPr>
      <xdr:spPr bwMode="auto">
        <a:xfrm>
          <a:off x="5988049" y="7075582"/>
          <a:ext cx="1286053" cy="299913"/>
        </a:xfrm>
        <a:prstGeom prst="wedgeRoundRectCallout">
          <a:avLst>
            <a:gd name="adj1" fmla="val -99499"/>
            <a:gd name="adj2" fmla="val -10304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1" i="0" strike="noStrike">
              <a:solidFill>
                <a:sysClr val="windowText" lastClr="000000"/>
              </a:solidFill>
              <a:latin typeface="ＭＳ Ｐゴシック"/>
              <a:ea typeface="ＭＳ Ｐゴシック"/>
            </a:rPr>
            <a:t>必ず確認すること</a:t>
          </a:r>
        </a:p>
      </xdr:txBody>
    </xdr:sp>
    <xdr:clientData/>
  </xdr:twoCellAnchor>
  <xdr:twoCellAnchor>
    <xdr:from>
      <xdr:col>4</xdr:col>
      <xdr:colOff>635</xdr:colOff>
      <xdr:row>11</xdr:row>
      <xdr:rowOff>89312</xdr:rowOff>
    </xdr:from>
    <xdr:to>
      <xdr:col>6</xdr:col>
      <xdr:colOff>232536</xdr:colOff>
      <xdr:row>13</xdr:row>
      <xdr:rowOff>49613</xdr:rowOff>
    </xdr:to>
    <xdr:sp macro="" textlink="">
      <xdr:nvSpPr>
        <xdr:cNvPr id="12" name="AutoShape 2">
          <a:extLst>
            <a:ext uri="{FF2B5EF4-FFF2-40B4-BE49-F238E27FC236}">
              <a16:creationId xmlns:a16="http://schemas.microsoft.com/office/drawing/2014/main" id="{8D57B243-278C-4780-87B7-611EC2989222}"/>
            </a:ext>
          </a:extLst>
        </xdr:cNvPr>
        <xdr:cNvSpPr>
          <a:spLocks noChangeArrowheads="1"/>
        </xdr:cNvSpPr>
      </xdr:nvSpPr>
      <xdr:spPr bwMode="auto">
        <a:xfrm>
          <a:off x="5220335" y="2603912"/>
          <a:ext cx="1567162" cy="455601"/>
        </a:xfrm>
        <a:prstGeom prst="wedgeRoundRectCallout">
          <a:avLst>
            <a:gd name="adj1" fmla="val -8954"/>
            <a:gd name="adj2" fmla="val -3415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事業終了後２ヶ月以上の期限になっているか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8843010" y="1917700"/>
          <a:ext cx="1290320" cy="861060"/>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2"/>
  <sheetViews>
    <sheetView showGridLines="0" tabSelected="1" view="pageBreakPreview" zoomScaleNormal="100" zoomScaleSheetLayoutView="100" workbookViewId="0">
      <selection activeCell="A2" sqref="A2"/>
    </sheetView>
  </sheetViews>
  <sheetFormatPr defaultColWidth="13" defaultRowHeight="13.2" x14ac:dyDescent="0.2"/>
  <cols>
    <col min="1" max="1" width="5.6640625" style="1" bestFit="1" customWidth="1"/>
    <col min="2" max="2" width="23.33203125" style="1" customWidth="1"/>
    <col min="3" max="6" width="3.109375" style="1" bestFit="1" customWidth="1"/>
    <col min="7" max="8" width="3.109375" style="1" hidden="1" customWidth="1"/>
    <col min="9" max="14" width="3.109375" style="1" bestFit="1" customWidth="1"/>
    <col min="15" max="16" width="3.109375" style="1" hidden="1" customWidth="1"/>
    <col min="17" max="17" width="40.33203125" style="1" bestFit="1" customWidth="1"/>
    <col min="18" max="18" width="13" style="1"/>
    <col min="19" max="19" width="3.44140625" style="1" bestFit="1" customWidth="1"/>
    <col min="20" max="21" width="13" style="1"/>
    <col min="22" max="22" width="2.109375" style="1" bestFit="1" customWidth="1"/>
    <col min="23" max="16384" width="13" style="1"/>
  </cols>
  <sheetData>
    <row r="1" spans="1:22" ht="33.75" customHeight="1" x14ac:dyDescent="0.2">
      <c r="A1" s="318" t="s">
        <v>512</v>
      </c>
      <c r="B1" s="318"/>
      <c r="C1" s="318"/>
      <c r="D1" s="318"/>
      <c r="E1" s="318"/>
      <c r="F1" s="318"/>
      <c r="G1" s="318"/>
      <c r="H1" s="318"/>
      <c r="I1" s="318"/>
      <c r="J1" s="318"/>
      <c r="K1" s="318"/>
      <c r="L1" s="318"/>
      <c r="M1" s="318"/>
      <c r="N1" s="318"/>
      <c r="O1" s="318"/>
      <c r="P1" s="318"/>
      <c r="Q1" s="318"/>
      <c r="R1" s="231"/>
      <c r="S1" s="231"/>
    </row>
    <row r="2" spans="1:22" ht="5.25" customHeight="1" x14ac:dyDescent="0.2">
      <c r="A2" s="232"/>
      <c r="B2" s="232"/>
      <c r="C2" s="232"/>
      <c r="D2" s="232"/>
      <c r="E2" s="232"/>
      <c r="F2" s="232"/>
      <c r="G2" s="232"/>
      <c r="H2" s="232"/>
      <c r="I2" s="232"/>
      <c r="J2" s="232"/>
      <c r="K2" s="232"/>
      <c r="L2" s="232"/>
      <c r="M2" s="232"/>
      <c r="N2" s="232"/>
      <c r="O2" s="232"/>
      <c r="P2" s="232"/>
      <c r="Q2" s="233"/>
      <c r="R2" s="231"/>
      <c r="S2" s="231"/>
    </row>
    <row r="3" spans="1:22" ht="26.4" x14ac:dyDescent="0.2">
      <c r="A3" s="75" t="s">
        <v>202</v>
      </c>
      <c r="B3" s="76" t="s">
        <v>120</v>
      </c>
      <c r="C3" s="76"/>
      <c r="D3" s="76"/>
      <c r="E3" s="76"/>
      <c r="F3" s="76"/>
      <c r="G3" s="76"/>
      <c r="H3" s="76"/>
      <c r="I3" s="76"/>
      <c r="J3" s="76"/>
      <c r="K3" s="76"/>
      <c r="L3" s="76"/>
      <c r="M3" s="76"/>
      <c r="N3" s="76"/>
      <c r="O3" s="76"/>
      <c r="P3" s="76"/>
      <c r="Q3" s="76" t="s">
        <v>121</v>
      </c>
      <c r="R3" s="77"/>
      <c r="S3" s="78" t="s">
        <v>173</v>
      </c>
      <c r="V3" s="68" t="s">
        <v>172</v>
      </c>
    </row>
    <row r="4" spans="1:22" ht="27" customHeight="1" x14ac:dyDescent="0.2">
      <c r="A4" s="321"/>
      <c r="B4" s="322"/>
      <c r="C4" s="319" t="s">
        <v>462</v>
      </c>
      <c r="D4" s="320"/>
      <c r="E4" s="319" t="s">
        <v>463</v>
      </c>
      <c r="F4" s="320"/>
      <c r="G4" s="323" t="s">
        <v>461</v>
      </c>
      <c r="H4" s="324"/>
      <c r="I4" s="319" t="s">
        <v>464</v>
      </c>
      <c r="J4" s="320"/>
      <c r="K4" s="319" t="s">
        <v>465</v>
      </c>
      <c r="L4" s="320"/>
      <c r="M4" s="319" t="s">
        <v>466</v>
      </c>
      <c r="N4" s="320"/>
      <c r="O4" s="323" t="s">
        <v>461</v>
      </c>
      <c r="P4" s="324"/>
      <c r="Q4" s="245" t="s">
        <v>200</v>
      </c>
      <c r="R4" s="77"/>
      <c r="S4" s="78"/>
    </row>
    <row r="5" spans="1:22" ht="21" customHeight="1" x14ac:dyDescent="0.2">
      <c r="A5" s="316" t="s">
        <v>267</v>
      </c>
      <c r="B5" s="317"/>
      <c r="C5" s="80" t="s">
        <v>196</v>
      </c>
      <c r="D5" s="80" t="s">
        <v>197</v>
      </c>
      <c r="E5" s="80" t="s">
        <v>196</v>
      </c>
      <c r="F5" s="80" t="s">
        <v>197</v>
      </c>
      <c r="G5" s="80" t="s">
        <v>196</v>
      </c>
      <c r="H5" s="80" t="s">
        <v>197</v>
      </c>
      <c r="I5" s="80" t="s">
        <v>196</v>
      </c>
      <c r="J5" s="80" t="s">
        <v>197</v>
      </c>
      <c r="K5" s="80" t="s">
        <v>196</v>
      </c>
      <c r="L5" s="80" t="s">
        <v>197</v>
      </c>
      <c r="M5" s="80" t="s">
        <v>196</v>
      </c>
      <c r="N5" s="80" t="s">
        <v>197</v>
      </c>
      <c r="O5" s="80" t="s">
        <v>196</v>
      </c>
      <c r="P5" s="80" t="s">
        <v>197</v>
      </c>
      <c r="Q5" s="83" t="s">
        <v>467</v>
      </c>
      <c r="R5" s="77"/>
      <c r="S5" s="78"/>
    </row>
    <row r="6" spans="1:22" ht="15" customHeight="1" x14ac:dyDescent="0.2">
      <c r="A6" s="82"/>
      <c r="B6" s="230" t="s">
        <v>476</v>
      </c>
      <c r="C6" s="80" t="s">
        <v>199</v>
      </c>
      <c r="D6" s="80" t="s">
        <v>201</v>
      </c>
      <c r="E6" s="80" t="s">
        <v>199</v>
      </c>
      <c r="F6" s="80" t="s">
        <v>201</v>
      </c>
      <c r="G6" s="80" t="s">
        <v>201</v>
      </c>
      <c r="H6" s="80" t="s">
        <v>199</v>
      </c>
      <c r="I6" s="80" t="s">
        <v>199</v>
      </c>
      <c r="J6" s="80" t="s">
        <v>201</v>
      </c>
      <c r="K6" s="80" t="s">
        <v>199</v>
      </c>
      <c r="L6" s="80" t="s">
        <v>359</v>
      </c>
      <c r="M6" s="80" t="s">
        <v>199</v>
      </c>
      <c r="N6" s="80" t="s">
        <v>359</v>
      </c>
      <c r="O6" s="80" t="s">
        <v>359</v>
      </c>
      <c r="P6" s="80" t="s">
        <v>360</v>
      </c>
      <c r="Q6" s="149"/>
      <c r="R6" s="77"/>
      <c r="S6" s="77"/>
    </row>
    <row r="7" spans="1:22" ht="15" customHeight="1" x14ac:dyDescent="0.2">
      <c r="A7" s="82"/>
      <c r="B7" s="84" t="s">
        <v>350</v>
      </c>
      <c r="C7" s="80" t="s">
        <v>199</v>
      </c>
      <c r="D7" s="80" t="s">
        <v>201</v>
      </c>
      <c r="E7" s="80" t="s">
        <v>199</v>
      </c>
      <c r="F7" s="80" t="s">
        <v>199</v>
      </c>
      <c r="G7" s="80" t="s">
        <v>201</v>
      </c>
      <c r="H7" s="80" t="s">
        <v>201</v>
      </c>
      <c r="I7" s="80" t="s">
        <v>199</v>
      </c>
      <c r="J7" s="80" t="s">
        <v>199</v>
      </c>
      <c r="K7" s="80" t="s">
        <v>199</v>
      </c>
      <c r="L7" s="80" t="s">
        <v>199</v>
      </c>
      <c r="M7" s="80" t="s">
        <v>199</v>
      </c>
      <c r="N7" s="80" t="s">
        <v>199</v>
      </c>
      <c r="O7" s="80" t="s">
        <v>359</v>
      </c>
      <c r="P7" s="80" t="s">
        <v>359</v>
      </c>
      <c r="Q7" s="149"/>
      <c r="R7" s="77"/>
      <c r="S7" s="77"/>
    </row>
    <row r="8" spans="1:22" ht="15" customHeight="1" x14ac:dyDescent="0.2">
      <c r="A8" s="85" t="s">
        <v>127</v>
      </c>
      <c r="B8" s="84" t="s">
        <v>129</v>
      </c>
      <c r="C8" s="80" t="s">
        <v>199</v>
      </c>
      <c r="D8" s="80" t="s">
        <v>201</v>
      </c>
      <c r="E8" s="80" t="s">
        <v>199</v>
      </c>
      <c r="F8" s="80" t="s">
        <v>199</v>
      </c>
      <c r="G8" s="80" t="s">
        <v>201</v>
      </c>
      <c r="H8" s="80" t="s">
        <v>201</v>
      </c>
      <c r="I8" s="80" t="s">
        <v>199</v>
      </c>
      <c r="J8" s="80" t="s">
        <v>199</v>
      </c>
      <c r="K8" s="80" t="s">
        <v>199</v>
      </c>
      <c r="L8" s="80" t="s">
        <v>199</v>
      </c>
      <c r="M8" s="80" t="s">
        <v>201</v>
      </c>
      <c r="N8" s="80" t="s">
        <v>201</v>
      </c>
      <c r="O8" s="80" t="s">
        <v>359</v>
      </c>
      <c r="P8" s="80" t="s">
        <v>359</v>
      </c>
      <c r="Q8" s="86"/>
      <c r="R8" s="231"/>
      <c r="S8" s="231"/>
    </row>
    <row r="9" spans="1:22" s="234" customFormat="1" ht="15" hidden="1" customHeight="1" x14ac:dyDescent="0.2">
      <c r="A9" s="212" t="s">
        <v>61</v>
      </c>
      <c r="B9" s="213" t="s">
        <v>131</v>
      </c>
      <c r="C9" s="214" t="s">
        <v>199</v>
      </c>
      <c r="D9" s="214" t="s">
        <v>201</v>
      </c>
      <c r="E9" s="214" t="s">
        <v>199</v>
      </c>
      <c r="F9" s="214" t="s">
        <v>199</v>
      </c>
      <c r="G9" s="214" t="s">
        <v>201</v>
      </c>
      <c r="H9" s="214" t="s">
        <v>201</v>
      </c>
      <c r="I9" s="214" t="s">
        <v>199</v>
      </c>
      <c r="J9" s="214" t="s">
        <v>199</v>
      </c>
      <c r="K9" s="214" t="s">
        <v>199</v>
      </c>
      <c r="L9" s="214" t="s">
        <v>199</v>
      </c>
      <c r="M9" s="214" t="s">
        <v>201</v>
      </c>
      <c r="N9" s="214" t="s">
        <v>201</v>
      </c>
      <c r="O9" s="214" t="s">
        <v>359</v>
      </c>
      <c r="P9" s="214" t="s">
        <v>359</v>
      </c>
      <c r="Q9" s="215" t="s">
        <v>212</v>
      </c>
    </row>
    <row r="10" spans="1:22" ht="15" customHeight="1" x14ac:dyDescent="0.2">
      <c r="A10" s="85" t="s">
        <v>61</v>
      </c>
      <c r="B10" s="84" t="s">
        <v>138</v>
      </c>
      <c r="C10" s="80" t="s">
        <v>199</v>
      </c>
      <c r="D10" s="80" t="s">
        <v>201</v>
      </c>
      <c r="E10" s="80" t="s">
        <v>199</v>
      </c>
      <c r="F10" s="80" t="s">
        <v>199</v>
      </c>
      <c r="G10" s="80" t="s">
        <v>201</v>
      </c>
      <c r="H10" s="80" t="s">
        <v>201</v>
      </c>
      <c r="I10" s="80" t="s">
        <v>268</v>
      </c>
      <c r="J10" s="80" t="s">
        <v>268</v>
      </c>
      <c r="K10" s="80" t="s">
        <v>268</v>
      </c>
      <c r="L10" s="80" t="s">
        <v>268</v>
      </c>
      <c r="M10" s="80" t="s">
        <v>268</v>
      </c>
      <c r="N10" s="80" t="s">
        <v>268</v>
      </c>
      <c r="O10" s="80" t="s">
        <v>359</v>
      </c>
      <c r="P10" s="80" t="s">
        <v>359</v>
      </c>
      <c r="Q10" s="86"/>
    </row>
    <row r="11" spans="1:22" ht="15" customHeight="1" x14ac:dyDescent="0.2">
      <c r="A11" s="85" t="s">
        <v>128</v>
      </c>
      <c r="B11" s="84" t="s">
        <v>107</v>
      </c>
      <c r="C11" s="80" t="s">
        <v>199</v>
      </c>
      <c r="D11" s="80" t="s">
        <v>201</v>
      </c>
      <c r="E11" s="80" t="s">
        <v>199</v>
      </c>
      <c r="F11" s="80" t="s">
        <v>199</v>
      </c>
      <c r="G11" s="80" t="s">
        <v>201</v>
      </c>
      <c r="H11" s="80" t="s">
        <v>201</v>
      </c>
      <c r="I11" s="80" t="s">
        <v>201</v>
      </c>
      <c r="J11" s="80" t="s">
        <v>201</v>
      </c>
      <c r="K11" s="80" t="s">
        <v>201</v>
      </c>
      <c r="L11" s="80" t="s">
        <v>201</v>
      </c>
      <c r="M11" s="80" t="s">
        <v>201</v>
      </c>
      <c r="N11" s="80" t="s">
        <v>201</v>
      </c>
      <c r="O11" s="80" t="s">
        <v>359</v>
      </c>
      <c r="P11" s="80" t="s">
        <v>359</v>
      </c>
      <c r="Q11" s="86"/>
    </row>
    <row r="12" spans="1:22" ht="21" customHeight="1" x14ac:dyDescent="0.2">
      <c r="A12" s="85" t="s">
        <v>130</v>
      </c>
      <c r="B12" s="84" t="s">
        <v>408</v>
      </c>
      <c r="C12" s="80" t="s">
        <v>199</v>
      </c>
      <c r="D12" s="80" t="s">
        <v>201</v>
      </c>
      <c r="E12" s="80" t="s">
        <v>199</v>
      </c>
      <c r="F12" s="80" t="s">
        <v>199</v>
      </c>
      <c r="G12" s="80" t="s">
        <v>201</v>
      </c>
      <c r="H12" s="80" t="s">
        <v>201</v>
      </c>
      <c r="I12" s="80" t="s">
        <v>199</v>
      </c>
      <c r="J12" s="80" t="s">
        <v>199</v>
      </c>
      <c r="K12" s="80" t="s">
        <v>199</v>
      </c>
      <c r="L12" s="80" t="s">
        <v>199</v>
      </c>
      <c r="M12" s="80" t="s">
        <v>199</v>
      </c>
      <c r="N12" s="80" t="s">
        <v>199</v>
      </c>
      <c r="O12" s="80" t="s">
        <v>359</v>
      </c>
      <c r="P12" s="80" t="s">
        <v>359</v>
      </c>
      <c r="Q12" s="86" t="s">
        <v>356</v>
      </c>
    </row>
    <row r="13" spans="1:22" ht="21" customHeight="1" x14ac:dyDescent="0.2">
      <c r="A13" s="85" t="s">
        <v>132</v>
      </c>
      <c r="B13" s="84" t="s">
        <v>213</v>
      </c>
      <c r="C13" s="80" t="s">
        <v>198</v>
      </c>
      <c r="D13" s="80" t="s">
        <v>201</v>
      </c>
      <c r="E13" s="80" t="s">
        <v>198</v>
      </c>
      <c r="F13" s="80" t="s">
        <v>358</v>
      </c>
      <c r="G13" s="80" t="s">
        <v>201</v>
      </c>
      <c r="H13" s="80" t="s">
        <v>201</v>
      </c>
      <c r="I13" s="80" t="s">
        <v>198</v>
      </c>
      <c r="J13" s="80" t="s">
        <v>358</v>
      </c>
      <c r="K13" s="80" t="s">
        <v>201</v>
      </c>
      <c r="L13" s="80" t="s">
        <v>201</v>
      </c>
      <c r="M13" s="80" t="s">
        <v>198</v>
      </c>
      <c r="N13" s="80" t="s">
        <v>198</v>
      </c>
      <c r="O13" s="80" t="s">
        <v>359</v>
      </c>
      <c r="P13" s="80" t="s">
        <v>359</v>
      </c>
      <c r="Q13" s="83" t="s">
        <v>365</v>
      </c>
    </row>
    <row r="14" spans="1:22" ht="15" customHeight="1" x14ac:dyDescent="0.2">
      <c r="A14" s="85" t="s">
        <v>137</v>
      </c>
      <c r="B14" s="84" t="s">
        <v>139</v>
      </c>
      <c r="C14" s="80" t="s">
        <v>201</v>
      </c>
      <c r="D14" s="80" t="s">
        <v>201</v>
      </c>
      <c r="E14" s="80" t="s">
        <v>201</v>
      </c>
      <c r="F14" s="80" t="s">
        <v>201</v>
      </c>
      <c r="G14" s="80" t="s">
        <v>201</v>
      </c>
      <c r="H14" s="80" t="s">
        <v>201</v>
      </c>
      <c r="I14" s="80" t="s">
        <v>201</v>
      </c>
      <c r="J14" s="80" t="s">
        <v>201</v>
      </c>
      <c r="K14" s="80" t="s">
        <v>201</v>
      </c>
      <c r="L14" s="80" t="s">
        <v>201</v>
      </c>
      <c r="M14" s="80" t="s">
        <v>199</v>
      </c>
      <c r="N14" s="80" t="s">
        <v>199</v>
      </c>
      <c r="O14" s="80" t="s">
        <v>359</v>
      </c>
      <c r="P14" s="80" t="s">
        <v>359</v>
      </c>
      <c r="Q14" s="86"/>
    </row>
    <row r="15" spans="1:22" x14ac:dyDescent="0.2">
      <c r="A15" s="85" t="s">
        <v>271</v>
      </c>
      <c r="B15" s="84" t="s">
        <v>204</v>
      </c>
      <c r="C15" s="80" t="s">
        <v>201</v>
      </c>
      <c r="D15" s="80" t="s">
        <v>201</v>
      </c>
      <c r="E15" s="80" t="s">
        <v>201</v>
      </c>
      <c r="F15" s="80" t="s">
        <v>201</v>
      </c>
      <c r="G15" s="80" t="s">
        <v>201</v>
      </c>
      <c r="H15" s="80" t="s">
        <v>201</v>
      </c>
      <c r="I15" s="80" t="s">
        <v>201</v>
      </c>
      <c r="J15" s="80" t="s">
        <v>201</v>
      </c>
      <c r="K15" s="80" t="s">
        <v>201</v>
      </c>
      <c r="L15" s="80" t="s">
        <v>201</v>
      </c>
      <c r="M15" s="80" t="s">
        <v>199</v>
      </c>
      <c r="N15" s="80" t="s">
        <v>199</v>
      </c>
      <c r="O15" s="80" t="s">
        <v>359</v>
      </c>
      <c r="P15" s="80" t="s">
        <v>359</v>
      </c>
      <c r="Q15" s="86"/>
    </row>
    <row r="16" spans="1:22" x14ac:dyDescent="0.2">
      <c r="A16" s="85" t="s">
        <v>272</v>
      </c>
      <c r="B16" s="84" t="s">
        <v>273</v>
      </c>
      <c r="C16" s="80" t="s">
        <v>269</v>
      </c>
      <c r="D16" s="80" t="s">
        <v>269</v>
      </c>
      <c r="E16" s="80" t="s">
        <v>201</v>
      </c>
      <c r="F16" s="80" t="s">
        <v>201</v>
      </c>
      <c r="G16" s="80" t="s">
        <v>201</v>
      </c>
      <c r="H16" s="80" t="s">
        <v>201</v>
      </c>
      <c r="I16" s="80" t="s">
        <v>199</v>
      </c>
      <c r="J16" s="80" t="s">
        <v>199</v>
      </c>
      <c r="K16" s="80" t="s">
        <v>199</v>
      </c>
      <c r="L16" s="80" t="s">
        <v>199</v>
      </c>
      <c r="M16" s="80" t="s">
        <v>198</v>
      </c>
      <c r="N16" s="80" t="s">
        <v>366</v>
      </c>
      <c r="O16" s="80" t="s">
        <v>359</v>
      </c>
      <c r="P16" s="80" t="s">
        <v>359</v>
      </c>
      <c r="Q16" s="86" t="s">
        <v>274</v>
      </c>
    </row>
    <row r="17" spans="1:30" x14ac:dyDescent="0.2">
      <c r="A17" s="85" t="s">
        <v>275</v>
      </c>
      <c r="B17" s="84" t="s">
        <v>158</v>
      </c>
      <c r="C17" s="80" t="s">
        <v>201</v>
      </c>
      <c r="D17" s="80" t="s">
        <v>201</v>
      </c>
      <c r="E17" s="80" t="s">
        <v>201</v>
      </c>
      <c r="F17" s="80" t="s">
        <v>201</v>
      </c>
      <c r="G17" s="80" t="s">
        <v>201</v>
      </c>
      <c r="H17" s="80" t="s">
        <v>201</v>
      </c>
      <c r="I17" s="80" t="s">
        <v>201</v>
      </c>
      <c r="J17" s="80" t="s">
        <v>201</v>
      </c>
      <c r="K17" s="80" t="s">
        <v>201</v>
      </c>
      <c r="L17" s="80" t="s">
        <v>201</v>
      </c>
      <c r="M17" s="80" t="s">
        <v>199</v>
      </c>
      <c r="N17" s="80" t="s">
        <v>199</v>
      </c>
      <c r="O17" s="80" t="s">
        <v>359</v>
      </c>
      <c r="P17" s="80" t="s">
        <v>359</v>
      </c>
      <c r="Q17" s="86" t="s">
        <v>456</v>
      </c>
    </row>
    <row r="18" spans="1:30" x14ac:dyDescent="0.2">
      <c r="A18" s="85" t="s">
        <v>62</v>
      </c>
      <c r="B18" s="84" t="s">
        <v>276</v>
      </c>
      <c r="C18" s="80" t="s">
        <v>201</v>
      </c>
      <c r="D18" s="80" t="s">
        <v>201</v>
      </c>
      <c r="E18" s="80" t="s">
        <v>201</v>
      </c>
      <c r="F18" s="80" t="s">
        <v>201</v>
      </c>
      <c r="G18" s="80" t="s">
        <v>201</v>
      </c>
      <c r="H18" s="80" t="s">
        <v>201</v>
      </c>
      <c r="I18" s="80" t="s">
        <v>199</v>
      </c>
      <c r="J18" s="80" t="s">
        <v>199</v>
      </c>
      <c r="K18" s="80" t="s">
        <v>199</v>
      </c>
      <c r="L18" s="80" t="s">
        <v>199</v>
      </c>
      <c r="M18" s="80" t="s">
        <v>201</v>
      </c>
      <c r="N18" s="80" t="s">
        <v>201</v>
      </c>
      <c r="O18" s="80" t="s">
        <v>359</v>
      </c>
      <c r="P18" s="80" t="s">
        <v>359</v>
      </c>
      <c r="Q18" s="86" t="s">
        <v>277</v>
      </c>
    </row>
    <row r="19" spans="1:30" x14ac:dyDescent="0.2">
      <c r="A19" s="87" t="s">
        <v>63</v>
      </c>
      <c r="B19" s="117" t="s">
        <v>278</v>
      </c>
      <c r="C19" s="80" t="s">
        <v>279</v>
      </c>
      <c r="D19" s="80" t="s">
        <v>279</v>
      </c>
      <c r="E19" s="80" t="s">
        <v>279</v>
      </c>
      <c r="F19" s="80" t="s">
        <v>279</v>
      </c>
      <c r="G19" s="80" t="s">
        <v>201</v>
      </c>
      <c r="H19" s="80" t="s">
        <v>201</v>
      </c>
      <c r="I19" s="80" t="s">
        <v>280</v>
      </c>
      <c r="J19" s="80" t="s">
        <v>280</v>
      </c>
      <c r="K19" s="80" t="s">
        <v>280</v>
      </c>
      <c r="L19" s="80" t="s">
        <v>280</v>
      </c>
      <c r="M19" s="80" t="s">
        <v>279</v>
      </c>
      <c r="N19" s="80" t="s">
        <v>279</v>
      </c>
      <c r="O19" s="80" t="s">
        <v>359</v>
      </c>
      <c r="P19" s="80" t="s">
        <v>359</v>
      </c>
      <c r="Q19" s="88" t="s">
        <v>277</v>
      </c>
    </row>
    <row r="20" spans="1:30" x14ac:dyDescent="0.2">
      <c r="A20" s="118"/>
      <c r="B20" s="84"/>
      <c r="C20" s="81"/>
      <c r="D20" s="81"/>
      <c r="E20" s="81"/>
      <c r="F20" s="81"/>
      <c r="G20" s="81"/>
      <c r="H20" s="81"/>
      <c r="I20" s="81"/>
      <c r="J20" s="81"/>
      <c r="K20" s="81"/>
      <c r="L20" s="81"/>
      <c r="M20" s="81"/>
      <c r="N20" s="81"/>
      <c r="O20" s="81"/>
      <c r="P20" s="81"/>
      <c r="Q20" s="119"/>
      <c r="R20" s="81"/>
      <c r="S20" s="81"/>
      <c r="T20" s="81"/>
      <c r="U20" s="81"/>
      <c r="V20" s="81"/>
      <c r="W20" s="81"/>
      <c r="X20" s="81"/>
      <c r="Y20" s="81"/>
      <c r="Z20" s="81"/>
      <c r="AA20" s="235"/>
      <c r="AB20" s="235"/>
      <c r="AC20" s="235"/>
      <c r="AD20" s="235"/>
    </row>
    <row r="21" spans="1:30" s="236" customFormat="1" ht="21" customHeight="1" x14ac:dyDescent="0.2">
      <c r="A21" s="325" t="s">
        <v>507</v>
      </c>
      <c r="B21" s="326"/>
      <c r="C21" s="121"/>
      <c r="D21" s="121"/>
      <c r="E21" s="121"/>
      <c r="F21" s="121"/>
      <c r="G21" s="121"/>
      <c r="H21" s="121"/>
      <c r="I21" s="121"/>
      <c r="J21" s="121"/>
      <c r="K21" s="121"/>
      <c r="L21" s="121"/>
      <c r="M21" s="121"/>
      <c r="N21" s="121"/>
      <c r="O21" s="121"/>
      <c r="P21" s="121"/>
      <c r="Q21" s="122"/>
    </row>
    <row r="22" spans="1:30" s="236" customFormat="1" ht="15" customHeight="1" x14ac:dyDescent="0.2">
      <c r="A22" s="123" t="s">
        <v>283</v>
      </c>
      <c r="B22" s="124" t="s">
        <v>313</v>
      </c>
      <c r="C22" s="125" t="s">
        <v>311</v>
      </c>
      <c r="D22" s="125" t="s">
        <v>311</v>
      </c>
      <c r="E22" s="125" t="s">
        <v>311</v>
      </c>
      <c r="F22" s="125" t="s">
        <v>311</v>
      </c>
      <c r="G22" s="125" t="s">
        <v>201</v>
      </c>
      <c r="H22" s="125" t="s">
        <v>201</v>
      </c>
      <c r="I22" s="125" t="s">
        <v>311</v>
      </c>
      <c r="J22" s="125" t="s">
        <v>311</v>
      </c>
      <c r="K22" s="125" t="s">
        <v>311</v>
      </c>
      <c r="L22" s="125" t="s">
        <v>311</v>
      </c>
      <c r="M22" s="125" t="s">
        <v>312</v>
      </c>
      <c r="N22" s="125" t="s">
        <v>312</v>
      </c>
      <c r="O22" s="125" t="s">
        <v>201</v>
      </c>
      <c r="P22" s="125" t="s">
        <v>201</v>
      </c>
      <c r="Q22" s="126" t="s">
        <v>314</v>
      </c>
    </row>
    <row r="24" spans="1:30" ht="15" customHeight="1" x14ac:dyDescent="0.2"/>
    <row r="25" spans="1:30" ht="21" customHeight="1" x14ac:dyDescent="0.2">
      <c r="A25" s="314" t="s">
        <v>351</v>
      </c>
      <c r="B25" s="315"/>
      <c r="C25" s="150"/>
      <c r="D25" s="150"/>
      <c r="E25" s="150"/>
      <c r="F25" s="150"/>
      <c r="G25" s="150"/>
      <c r="H25" s="150"/>
      <c r="I25" s="150"/>
      <c r="J25" s="150"/>
      <c r="K25" s="150"/>
      <c r="L25" s="150"/>
      <c r="M25" s="150"/>
      <c r="N25" s="150"/>
      <c r="O25" s="150"/>
      <c r="P25" s="150"/>
      <c r="Q25" s="237"/>
    </row>
    <row r="26" spans="1:30" ht="15" customHeight="1" x14ac:dyDescent="0.2">
      <c r="A26" s="238"/>
      <c r="B26" s="242" t="s">
        <v>352</v>
      </c>
      <c r="C26" s="239" t="s">
        <v>354</v>
      </c>
      <c r="D26" s="239" t="s">
        <v>354</v>
      </c>
      <c r="E26" s="239" t="s">
        <v>354</v>
      </c>
      <c r="F26" s="239" t="s">
        <v>355</v>
      </c>
      <c r="G26" s="125" t="s">
        <v>201</v>
      </c>
      <c r="H26" s="125" t="s">
        <v>201</v>
      </c>
      <c r="I26" s="239" t="s">
        <v>354</v>
      </c>
      <c r="J26" s="239" t="s">
        <v>355</v>
      </c>
      <c r="K26" s="239" t="s">
        <v>354</v>
      </c>
      <c r="L26" s="239" t="s">
        <v>355</v>
      </c>
      <c r="M26" s="125" t="s">
        <v>201</v>
      </c>
      <c r="N26" s="125" t="s">
        <v>201</v>
      </c>
      <c r="O26" s="125" t="s">
        <v>201</v>
      </c>
      <c r="P26" s="125" t="s">
        <v>201</v>
      </c>
      <c r="Q26" s="240"/>
    </row>
    <row r="27" spans="1:30" ht="15" customHeight="1" x14ac:dyDescent="0.2">
      <c r="A27" s="246"/>
      <c r="B27" s="247" t="s">
        <v>353</v>
      </c>
      <c r="C27" s="125" t="s">
        <v>201</v>
      </c>
      <c r="D27" s="125" t="s">
        <v>201</v>
      </c>
      <c r="E27" s="125" t="s">
        <v>201</v>
      </c>
      <c r="F27" s="125" t="s">
        <v>201</v>
      </c>
      <c r="G27" s="125" t="s">
        <v>201</v>
      </c>
      <c r="H27" s="125" t="s">
        <v>201</v>
      </c>
      <c r="I27" s="125" t="s">
        <v>201</v>
      </c>
      <c r="J27" s="125" t="s">
        <v>201</v>
      </c>
      <c r="K27" s="125" t="s">
        <v>201</v>
      </c>
      <c r="L27" s="125" t="s">
        <v>201</v>
      </c>
      <c r="M27" s="239" t="s">
        <v>354</v>
      </c>
      <c r="N27" s="239" t="s">
        <v>354</v>
      </c>
      <c r="O27" s="125" t="s">
        <v>201</v>
      </c>
      <c r="P27" s="125" t="s">
        <v>201</v>
      </c>
      <c r="Q27" s="248" t="s">
        <v>357</v>
      </c>
    </row>
    <row r="28" spans="1:30" ht="15" customHeight="1" x14ac:dyDescent="0.2">
      <c r="C28" s="241"/>
      <c r="D28" s="241"/>
      <c r="E28" s="241"/>
      <c r="F28" s="241"/>
      <c r="G28" s="241"/>
      <c r="H28" s="241"/>
      <c r="I28" s="241"/>
      <c r="J28" s="241"/>
      <c r="K28" s="241"/>
      <c r="L28" s="241"/>
      <c r="M28" s="241"/>
      <c r="N28" s="241"/>
      <c r="O28" s="241"/>
      <c r="P28" s="241"/>
    </row>
    <row r="29" spans="1:30" ht="15" customHeight="1" x14ac:dyDescent="0.2"/>
    <row r="30" spans="1:30" ht="15" customHeight="1" x14ac:dyDescent="0.2"/>
    <row r="31" spans="1:30" ht="15" customHeight="1" x14ac:dyDescent="0.2"/>
    <row r="33" ht="22.5" customHeight="1" x14ac:dyDescent="0.2"/>
    <row r="34" ht="22.5" customHeight="1" x14ac:dyDescent="0.2"/>
    <row r="35" ht="33.75" customHeight="1" x14ac:dyDescent="0.2"/>
    <row r="36" ht="33.75" customHeight="1" x14ac:dyDescent="0.2"/>
    <row r="41" ht="17.25" customHeight="1" x14ac:dyDescent="0.2"/>
    <row r="42" ht="33.75" customHeight="1" x14ac:dyDescent="0.2"/>
  </sheetData>
  <mergeCells count="12">
    <mergeCell ref="A25:B25"/>
    <mergeCell ref="A5:B5"/>
    <mergeCell ref="A1:Q1"/>
    <mergeCell ref="M4:N4"/>
    <mergeCell ref="C4:D4"/>
    <mergeCell ref="E4:F4"/>
    <mergeCell ref="I4:J4"/>
    <mergeCell ref="K4:L4"/>
    <mergeCell ref="A4:B4"/>
    <mergeCell ref="G4:H4"/>
    <mergeCell ref="O4:P4"/>
    <mergeCell ref="A21:B21"/>
  </mergeCells>
  <phoneticPr fontId="3"/>
  <hyperlinks>
    <hyperlink ref="A22"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6"/>
  <sheetViews>
    <sheetView view="pageBreakPreview" zoomScaleNormal="100" zoomScaleSheetLayoutView="100" workbookViewId="0">
      <selection activeCell="A6" sqref="A6:G6"/>
    </sheetView>
  </sheetViews>
  <sheetFormatPr defaultColWidth="9" defaultRowHeight="13.2" x14ac:dyDescent="0.2"/>
  <cols>
    <col min="1" max="3" width="9" style="216"/>
    <col min="4" max="5" width="10.6640625" style="216" customWidth="1"/>
    <col min="6" max="6" width="9.6640625" style="216" customWidth="1"/>
    <col min="7" max="7" width="65.77734375" style="216" customWidth="1"/>
    <col min="8" max="16384" width="9" style="216"/>
  </cols>
  <sheetData>
    <row r="1" spans="1:8" x14ac:dyDescent="0.2">
      <c r="A1" s="412" t="s">
        <v>453</v>
      </c>
      <c r="B1" s="412"/>
      <c r="C1" s="412"/>
      <c r="D1" s="412"/>
      <c r="E1" s="412"/>
      <c r="F1" s="412"/>
      <c r="G1" s="412"/>
    </row>
    <row r="2" spans="1:8" x14ac:dyDescent="0.2">
      <c r="A2" s="114"/>
      <c r="B2" s="114"/>
      <c r="C2" s="114"/>
      <c r="D2" s="114"/>
      <c r="E2" s="114"/>
      <c r="F2" s="114"/>
      <c r="G2" s="114"/>
      <c r="H2" s="114"/>
    </row>
    <row r="3" spans="1:8" ht="20.100000000000001" customHeight="1" x14ac:dyDescent="0.2">
      <c r="A3" s="413" t="s">
        <v>67</v>
      </c>
      <c r="B3" s="413"/>
      <c r="C3" s="413"/>
      <c r="D3" s="413"/>
      <c r="E3" s="413"/>
      <c r="F3" s="413"/>
      <c r="G3" s="413"/>
    </row>
    <row r="4" spans="1:8" ht="20.100000000000001" customHeight="1" x14ac:dyDescent="0.2">
      <c r="A4" s="414" t="s">
        <v>457</v>
      </c>
      <c r="B4" s="414"/>
      <c r="C4" s="414"/>
      <c r="D4" s="414"/>
      <c r="E4" s="414"/>
      <c r="F4" s="414"/>
      <c r="G4" s="414"/>
    </row>
    <row r="5" spans="1:8" ht="20.100000000000001" customHeight="1" x14ac:dyDescent="0.2">
      <c r="A5" s="114"/>
      <c r="B5" s="114"/>
      <c r="C5" s="114"/>
      <c r="D5" s="114"/>
      <c r="E5" s="114"/>
      <c r="F5" s="114"/>
      <c r="G5" s="114"/>
      <c r="H5" s="114"/>
    </row>
    <row r="6" spans="1:8" ht="20.100000000000001" customHeight="1" x14ac:dyDescent="0.2">
      <c r="A6" s="415" t="s">
        <v>22</v>
      </c>
      <c r="B6" s="415"/>
      <c r="C6" s="415"/>
      <c r="D6" s="415"/>
      <c r="E6" s="415"/>
      <c r="F6" s="415"/>
      <c r="G6" s="415"/>
    </row>
    <row r="7" spans="1:8" ht="20.100000000000001" customHeight="1" x14ac:dyDescent="0.2">
      <c r="A7" s="217" t="s">
        <v>175</v>
      </c>
      <c r="B7" s="218" t="s">
        <v>68</v>
      </c>
      <c r="C7" s="217" t="s">
        <v>170</v>
      </c>
      <c r="D7" s="219" t="s">
        <v>69</v>
      </c>
      <c r="E7" s="219" t="s">
        <v>70</v>
      </c>
      <c r="F7" s="219" t="s">
        <v>71</v>
      </c>
      <c r="G7" s="219" t="s">
        <v>72</v>
      </c>
    </row>
    <row r="8" spans="1:8" ht="20.100000000000001" customHeight="1" x14ac:dyDescent="0.2">
      <c r="A8" s="410" t="s">
        <v>108</v>
      </c>
      <c r="B8" s="411"/>
      <c r="C8" s="218"/>
      <c r="D8" s="158"/>
      <c r="E8" s="158"/>
      <c r="F8" s="158"/>
      <c r="G8" s="221"/>
    </row>
    <row r="9" spans="1:8" ht="20.100000000000001" customHeight="1" x14ac:dyDescent="0.2">
      <c r="A9" s="222"/>
      <c r="B9" s="223"/>
      <c r="C9" s="224"/>
      <c r="D9" s="225"/>
      <c r="E9" s="225"/>
      <c r="F9" s="225">
        <f>D9-E9</f>
        <v>0</v>
      </c>
      <c r="G9" s="224"/>
    </row>
    <row r="10" spans="1:8" ht="20.100000000000001" customHeight="1" x14ac:dyDescent="0.2">
      <c r="A10" s="222"/>
      <c r="B10" s="223"/>
      <c r="C10" s="224"/>
      <c r="D10" s="225"/>
      <c r="E10" s="225"/>
      <c r="F10" s="225">
        <f>D10-E10</f>
        <v>0</v>
      </c>
      <c r="G10" s="224"/>
    </row>
    <row r="11" spans="1:8" ht="20.100000000000001" customHeight="1" x14ac:dyDescent="0.2">
      <c r="A11" s="222"/>
      <c r="B11" s="223"/>
      <c r="C11" s="224"/>
      <c r="D11" s="225"/>
      <c r="E11" s="225"/>
      <c r="F11" s="225">
        <f>D11-E11</f>
        <v>0</v>
      </c>
      <c r="G11" s="224"/>
    </row>
    <row r="12" spans="1:8" ht="20.100000000000001" customHeight="1" x14ac:dyDescent="0.2">
      <c r="A12" s="222"/>
      <c r="B12" s="223"/>
      <c r="C12" s="224"/>
      <c r="D12" s="225"/>
      <c r="E12" s="225"/>
      <c r="F12" s="225">
        <f>D12-E12</f>
        <v>0</v>
      </c>
      <c r="G12" s="224"/>
    </row>
    <row r="13" spans="1:8" ht="20.100000000000001" customHeight="1" x14ac:dyDescent="0.2">
      <c r="A13" s="222"/>
      <c r="B13" s="223"/>
      <c r="C13" s="224"/>
      <c r="D13" s="225"/>
      <c r="E13" s="225"/>
      <c r="F13" s="225">
        <f>D13-E13</f>
        <v>0</v>
      </c>
      <c r="G13" s="221"/>
    </row>
    <row r="14" spans="1:8" ht="20.100000000000001" customHeight="1" x14ac:dyDescent="0.2">
      <c r="A14" s="410" t="s">
        <v>82</v>
      </c>
      <c r="B14" s="411"/>
      <c r="C14" s="220"/>
      <c r="D14" s="226"/>
      <c r="E14" s="226"/>
      <c r="F14" s="226"/>
      <c r="G14" s="158"/>
    </row>
    <row r="15" spans="1:8" ht="20.100000000000001" customHeight="1" x14ac:dyDescent="0.2">
      <c r="A15" s="222"/>
      <c r="B15" s="223"/>
      <c r="C15" s="224"/>
      <c r="D15" s="225"/>
      <c r="E15" s="225"/>
      <c r="F15" s="225">
        <f t="shared" ref="F15:F33" si="0">D15-E15</f>
        <v>0</v>
      </c>
      <c r="G15" s="224"/>
    </row>
    <row r="16" spans="1:8" ht="20.100000000000001" customHeight="1" x14ac:dyDescent="0.2">
      <c r="A16" s="222"/>
      <c r="B16" s="223"/>
      <c r="C16" s="224"/>
      <c r="D16" s="225"/>
      <c r="E16" s="225"/>
      <c r="F16" s="225">
        <f t="shared" si="0"/>
        <v>0</v>
      </c>
      <c r="G16" s="224"/>
    </row>
    <row r="17" spans="1:7" ht="20.100000000000001" customHeight="1" x14ac:dyDescent="0.2">
      <c r="A17" s="222"/>
      <c r="B17" s="223"/>
      <c r="C17" s="224"/>
      <c r="D17" s="225"/>
      <c r="E17" s="225"/>
      <c r="F17" s="225">
        <f t="shared" si="0"/>
        <v>0</v>
      </c>
      <c r="G17" s="224"/>
    </row>
    <row r="18" spans="1:7" ht="20.100000000000001" customHeight="1" x14ac:dyDescent="0.2">
      <c r="A18" s="222"/>
      <c r="B18" s="223"/>
      <c r="C18" s="224"/>
      <c r="D18" s="225"/>
      <c r="E18" s="225"/>
      <c r="F18" s="225">
        <f t="shared" si="0"/>
        <v>0</v>
      </c>
      <c r="G18" s="224"/>
    </row>
    <row r="19" spans="1:7" ht="20.100000000000001" customHeight="1" x14ac:dyDescent="0.2">
      <c r="A19" s="222"/>
      <c r="B19" s="223"/>
      <c r="C19" s="224"/>
      <c r="D19" s="225"/>
      <c r="E19" s="225"/>
      <c r="F19" s="225">
        <f t="shared" si="0"/>
        <v>0</v>
      </c>
      <c r="G19" s="224"/>
    </row>
    <row r="20" spans="1:7" ht="20.100000000000001" customHeight="1" x14ac:dyDescent="0.2">
      <c r="A20" s="222"/>
      <c r="B20" s="223"/>
      <c r="C20" s="224"/>
      <c r="D20" s="225"/>
      <c r="E20" s="225"/>
      <c r="F20" s="225">
        <f t="shared" si="0"/>
        <v>0</v>
      </c>
      <c r="G20" s="224"/>
    </row>
    <row r="21" spans="1:7" ht="20.100000000000001" customHeight="1" x14ac:dyDescent="0.2">
      <c r="A21" s="222"/>
      <c r="B21" s="223"/>
      <c r="C21" s="224"/>
      <c r="D21" s="225"/>
      <c r="E21" s="225"/>
      <c r="F21" s="225">
        <f t="shared" si="0"/>
        <v>0</v>
      </c>
      <c r="G21" s="224"/>
    </row>
    <row r="22" spans="1:7" ht="20.100000000000001" customHeight="1" x14ac:dyDescent="0.2">
      <c r="A22" s="222"/>
      <c r="B22" s="223"/>
      <c r="C22" s="224"/>
      <c r="D22" s="225"/>
      <c r="E22" s="225"/>
      <c r="F22" s="225">
        <f t="shared" si="0"/>
        <v>0</v>
      </c>
      <c r="G22" s="224"/>
    </row>
    <row r="23" spans="1:7" ht="20.100000000000001" customHeight="1" x14ac:dyDescent="0.2">
      <c r="A23" s="222"/>
      <c r="B23" s="223"/>
      <c r="C23" s="224"/>
      <c r="D23" s="225"/>
      <c r="E23" s="225"/>
      <c r="F23" s="225">
        <f t="shared" si="0"/>
        <v>0</v>
      </c>
      <c r="G23" s="224"/>
    </row>
    <row r="24" spans="1:7" ht="20.100000000000001" customHeight="1" x14ac:dyDescent="0.2">
      <c r="A24" s="222"/>
      <c r="B24" s="223"/>
      <c r="C24" s="224"/>
      <c r="D24" s="225"/>
      <c r="E24" s="225"/>
      <c r="F24" s="225">
        <f t="shared" si="0"/>
        <v>0</v>
      </c>
      <c r="G24" s="224"/>
    </row>
    <row r="25" spans="1:7" ht="20.100000000000001" customHeight="1" x14ac:dyDescent="0.2">
      <c r="A25" s="222"/>
      <c r="B25" s="223"/>
      <c r="C25" s="224"/>
      <c r="D25" s="225"/>
      <c r="E25" s="225"/>
      <c r="F25" s="225">
        <f t="shared" si="0"/>
        <v>0</v>
      </c>
      <c r="G25" s="224"/>
    </row>
    <row r="26" spans="1:7" ht="20.100000000000001" customHeight="1" x14ac:dyDescent="0.2">
      <c r="A26" s="222"/>
      <c r="B26" s="223"/>
      <c r="C26" s="224"/>
      <c r="D26" s="225"/>
      <c r="E26" s="225"/>
      <c r="F26" s="225">
        <f t="shared" si="0"/>
        <v>0</v>
      </c>
      <c r="G26" s="224"/>
    </row>
    <row r="27" spans="1:7" ht="20.100000000000001" customHeight="1" x14ac:dyDescent="0.2">
      <c r="A27" s="222"/>
      <c r="B27" s="223"/>
      <c r="C27" s="224"/>
      <c r="D27" s="225"/>
      <c r="E27" s="225"/>
      <c r="F27" s="225">
        <f t="shared" si="0"/>
        <v>0</v>
      </c>
      <c r="G27" s="224"/>
    </row>
    <row r="28" spans="1:7" ht="20.100000000000001" customHeight="1" x14ac:dyDescent="0.2">
      <c r="A28" s="222"/>
      <c r="B28" s="223"/>
      <c r="C28" s="224"/>
      <c r="D28" s="225"/>
      <c r="E28" s="225"/>
      <c r="F28" s="225">
        <f t="shared" si="0"/>
        <v>0</v>
      </c>
      <c r="G28" s="224"/>
    </row>
    <row r="29" spans="1:7" ht="20.100000000000001" customHeight="1" x14ac:dyDescent="0.2">
      <c r="A29" s="222"/>
      <c r="B29" s="223"/>
      <c r="C29" s="224"/>
      <c r="D29" s="225"/>
      <c r="E29" s="225"/>
      <c r="F29" s="225">
        <f t="shared" si="0"/>
        <v>0</v>
      </c>
      <c r="G29" s="224"/>
    </row>
    <row r="30" spans="1:7" ht="20.100000000000001" customHeight="1" x14ac:dyDescent="0.2">
      <c r="A30" s="222"/>
      <c r="B30" s="223"/>
      <c r="C30" s="224"/>
      <c r="D30" s="225"/>
      <c r="E30" s="225"/>
      <c r="F30" s="225">
        <f t="shared" si="0"/>
        <v>0</v>
      </c>
      <c r="G30" s="224"/>
    </row>
    <row r="31" spans="1:7" ht="20.100000000000001" customHeight="1" x14ac:dyDescent="0.2">
      <c r="A31" s="222"/>
      <c r="B31" s="223"/>
      <c r="C31" s="224"/>
      <c r="D31" s="225"/>
      <c r="E31" s="225"/>
      <c r="F31" s="225">
        <f t="shared" si="0"/>
        <v>0</v>
      </c>
      <c r="G31" s="224"/>
    </row>
    <row r="32" spans="1:7" ht="20.100000000000001" customHeight="1" x14ac:dyDescent="0.2">
      <c r="A32" s="222"/>
      <c r="B32" s="223"/>
      <c r="C32" s="224"/>
      <c r="D32" s="225"/>
      <c r="E32" s="225"/>
      <c r="F32" s="225">
        <f t="shared" si="0"/>
        <v>0</v>
      </c>
      <c r="G32" s="224"/>
    </row>
    <row r="33" spans="1:8" ht="20.100000000000001" customHeight="1" x14ac:dyDescent="0.2">
      <c r="A33" s="227"/>
      <c r="B33" s="228"/>
      <c r="C33" s="221"/>
      <c r="D33" s="229"/>
      <c r="E33" s="229"/>
      <c r="F33" s="229">
        <f t="shared" si="0"/>
        <v>0</v>
      </c>
      <c r="G33" s="221"/>
    </row>
    <row r="34" spans="1:8" x14ac:dyDescent="0.2">
      <c r="A34" s="114"/>
      <c r="B34" s="114"/>
      <c r="C34" s="114"/>
      <c r="D34" s="114"/>
      <c r="E34" s="114"/>
      <c r="F34" s="114"/>
      <c r="G34" s="114"/>
      <c r="H34" s="114"/>
    </row>
    <row r="35" spans="1:8" x14ac:dyDescent="0.2">
      <c r="A35" s="152" t="s">
        <v>73</v>
      </c>
      <c r="B35" s="114" t="s">
        <v>74</v>
      </c>
      <c r="C35" s="114"/>
      <c r="D35" s="114"/>
      <c r="E35" s="114"/>
      <c r="F35" s="114"/>
      <c r="G35" s="114"/>
      <c r="H35" s="114"/>
    </row>
    <row r="36" spans="1:8" x14ac:dyDescent="0.2">
      <c r="A36" s="152" t="s">
        <v>73</v>
      </c>
      <c r="B36" s="114" t="s">
        <v>75</v>
      </c>
      <c r="C36" s="114"/>
      <c r="D36" s="114"/>
      <c r="E36" s="114"/>
      <c r="F36" s="114"/>
      <c r="G36" s="114"/>
      <c r="H36" s="114"/>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C20" sqref="C20"/>
    </sheetView>
  </sheetViews>
  <sheetFormatPr defaultColWidth="13" defaultRowHeight="13.2" x14ac:dyDescent="0.2"/>
  <cols>
    <col min="1" max="1" width="18.6640625" style="7" customWidth="1"/>
    <col min="2" max="5" width="13.6640625" style="7" customWidth="1"/>
    <col min="6" max="16384" width="13" style="7"/>
  </cols>
  <sheetData>
    <row r="1" spans="1:7" x14ac:dyDescent="0.2">
      <c r="A1" s="9"/>
      <c r="B1" s="9"/>
      <c r="C1" s="9"/>
      <c r="D1" s="9"/>
      <c r="E1" s="9"/>
      <c r="G1" s="10" t="s">
        <v>454</v>
      </c>
    </row>
    <row r="2" spans="1:7" ht="20.100000000000001" customHeight="1" x14ac:dyDescent="0.2">
      <c r="A2" s="417" t="s">
        <v>455</v>
      </c>
      <c r="B2" s="417"/>
      <c r="C2" s="417"/>
      <c r="D2" s="417"/>
      <c r="E2" s="417"/>
      <c r="F2" s="417"/>
    </row>
    <row r="3" spans="1:7" x14ac:dyDescent="0.2">
      <c r="A3" s="9"/>
      <c r="B3" s="9"/>
      <c r="C3" s="9"/>
      <c r="D3" s="9"/>
      <c r="E3" s="9"/>
    </row>
    <row r="4" spans="1:7" x14ac:dyDescent="0.2">
      <c r="A4" s="416" t="s">
        <v>122</v>
      </c>
      <c r="B4" s="416"/>
      <c r="C4" s="416"/>
      <c r="D4" s="416"/>
      <c r="E4" s="416"/>
    </row>
    <row r="5" spans="1:7" x14ac:dyDescent="0.2">
      <c r="A5" s="9"/>
      <c r="B5" s="9"/>
      <c r="C5" s="9"/>
      <c r="D5" s="9"/>
      <c r="E5" s="9"/>
    </row>
    <row r="6" spans="1:7" ht="13.8" thickBot="1" x14ac:dyDescent="0.25">
      <c r="A6" s="8" t="s">
        <v>117</v>
      </c>
      <c r="B6" s="9"/>
      <c r="C6" s="9"/>
      <c r="D6" s="9"/>
      <c r="E6" s="8"/>
      <c r="F6" s="15"/>
      <c r="G6" s="15" t="s">
        <v>22</v>
      </c>
    </row>
    <row r="7" spans="1:7" ht="26.4" x14ac:dyDescent="0.2">
      <c r="A7" s="12" t="s">
        <v>123</v>
      </c>
      <c r="B7" s="102" t="s">
        <v>214</v>
      </c>
      <c r="C7" s="250" t="s">
        <v>487</v>
      </c>
      <c r="D7" s="250" t="s">
        <v>479</v>
      </c>
      <c r="E7" s="103" t="s">
        <v>215</v>
      </c>
      <c r="F7" s="103" t="s">
        <v>216</v>
      </c>
      <c r="G7" s="103" t="s">
        <v>217</v>
      </c>
    </row>
    <row r="8" spans="1:7" ht="20.100000000000001" customHeight="1" x14ac:dyDescent="0.2">
      <c r="A8" s="104" t="s">
        <v>109</v>
      </c>
      <c r="B8" s="127">
        <f>SUM(C8:D8)</f>
        <v>0</v>
      </c>
      <c r="C8" s="97"/>
      <c r="D8" s="97"/>
      <c r="E8" s="243"/>
      <c r="F8" s="244"/>
      <c r="G8" s="243"/>
    </row>
    <row r="9" spans="1:7" ht="20.100000000000001" customHeight="1" x14ac:dyDescent="0.2">
      <c r="A9" s="104" t="s">
        <v>110</v>
      </c>
      <c r="B9" s="127">
        <f>SUM(F9)</f>
        <v>0</v>
      </c>
      <c r="C9" s="243"/>
      <c r="D9" s="243"/>
      <c r="E9" s="243"/>
      <c r="F9" s="97"/>
      <c r="G9" s="243"/>
    </row>
    <row r="10" spans="1:7" ht="20.100000000000001" customHeight="1" x14ac:dyDescent="0.2">
      <c r="A10" s="104" t="s">
        <v>111</v>
      </c>
      <c r="B10" s="127">
        <f>SUM(F10)</f>
        <v>0</v>
      </c>
      <c r="C10" s="243"/>
      <c r="D10" s="243"/>
      <c r="E10" s="243"/>
      <c r="F10" s="97"/>
      <c r="G10" s="243"/>
    </row>
    <row r="11" spans="1:7" ht="20.100000000000001" customHeight="1" x14ac:dyDescent="0.2">
      <c r="A11" s="104" t="s">
        <v>112</v>
      </c>
      <c r="B11" s="127">
        <f>SUM(C11:D11)</f>
        <v>0</v>
      </c>
      <c r="C11" s="97"/>
      <c r="D11" s="97"/>
      <c r="E11" s="243"/>
      <c r="F11" s="243"/>
      <c r="G11" s="243"/>
    </row>
    <row r="12" spans="1:7" ht="20.100000000000001" customHeight="1" x14ac:dyDescent="0.2">
      <c r="A12" s="104" t="s">
        <v>113</v>
      </c>
      <c r="B12" s="127">
        <f>SUM(C12:D12)</f>
        <v>0</v>
      </c>
      <c r="C12" s="97"/>
      <c r="D12" s="97"/>
      <c r="E12" s="243"/>
      <c r="F12" s="243"/>
      <c r="G12" s="243"/>
    </row>
    <row r="13" spans="1:7" ht="20.100000000000001" customHeight="1" x14ac:dyDescent="0.2">
      <c r="A13" s="104" t="s">
        <v>114</v>
      </c>
      <c r="B13" s="127">
        <f>SUM(C13:D13)</f>
        <v>0</v>
      </c>
      <c r="C13" s="97"/>
      <c r="D13" s="97"/>
      <c r="E13" s="243"/>
      <c r="F13" s="243"/>
      <c r="G13" s="243"/>
    </row>
    <row r="14" spans="1:7" ht="20.100000000000001" customHeight="1" x14ac:dyDescent="0.2">
      <c r="A14" s="104" t="s">
        <v>115</v>
      </c>
      <c r="B14" s="127">
        <f>SUM(G14)</f>
        <v>0</v>
      </c>
      <c r="C14" s="243"/>
      <c r="D14" s="243"/>
      <c r="E14" s="243"/>
      <c r="F14" s="243"/>
      <c r="G14" s="97"/>
    </row>
    <row r="15" spans="1:7" ht="20.100000000000001" customHeight="1" thickBot="1" x14ac:dyDescent="0.25">
      <c r="A15" s="105" t="s">
        <v>116</v>
      </c>
      <c r="B15" s="128">
        <f>SUM(C15:G15)</f>
        <v>0</v>
      </c>
      <c r="C15" s="129"/>
      <c r="D15" s="129"/>
      <c r="E15" s="129"/>
      <c r="F15" s="129"/>
      <c r="G15" s="129"/>
    </row>
    <row r="16" spans="1:7" ht="20.100000000000001" customHeight="1" thickTop="1" thickBot="1" x14ac:dyDescent="0.25">
      <c r="A16" s="104" t="s">
        <v>106</v>
      </c>
      <c r="B16" s="130">
        <f t="shared" ref="B16:G16" si="0">SUM(B8:B15)</f>
        <v>0</v>
      </c>
      <c r="C16" s="97">
        <f>SUM(C8:C15)</f>
        <v>0</v>
      </c>
      <c r="D16" s="97">
        <f t="shared" si="0"/>
        <v>0</v>
      </c>
      <c r="E16" s="97">
        <f t="shared" si="0"/>
        <v>0</v>
      </c>
      <c r="F16" s="97">
        <f t="shared" si="0"/>
        <v>0</v>
      </c>
      <c r="G16" s="97">
        <f t="shared" si="0"/>
        <v>0</v>
      </c>
    </row>
    <row r="17" spans="1:6" x14ac:dyDescent="0.2">
      <c r="A17" s="9"/>
      <c r="B17" s="9"/>
      <c r="C17" s="9"/>
      <c r="D17" s="9"/>
      <c r="E17" s="9"/>
    </row>
    <row r="18" spans="1:6" ht="13.8" thickBot="1" x14ac:dyDescent="0.25">
      <c r="A18" s="8" t="s">
        <v>118</v>
      </c>
      <c r="B18" s="9"/>
      <c r="C18" s="9"/>
      <c r="D18" s="9"/>
      <c r="E18" s="15" t="s">
        <v>22</v>
      </c>
      <c r="F18" s="9"/>
    </row>
    <row r="19" spans="1:6" ht="26.4" x14ac:dyDescent="0.2">
      <c r="A19" s="12" t="s">
        <v>123</v>
      </c>
      <c r="B19" s="102" t="s">
        <v>218</v>
      </c>
      <c r="C19" s="250" t="s">
        <v>488</v>
      </c>
      <c r="D19" s="250" t="s">
        <v>486</v>
      </c>
      <c r="E19" s="106" t="s">
        <v>219</v>
      </c>
      <c r="F19" s="9"/>
    </row>
    <row r="20" spans="1:6" ht="20.100000000000001" customHeight="1" x14ac:dyDescent="0.2">
      <c r="A20" s="107" t="s">
        <v>6</v>
      </c>
      <c r="B20" s="131">
        <f t="shared" ref="B20:B32" si="1">SUM(C20:E20)</f>
        <v>0</v>
      </c>
      <c r="C20" s="132"/>
      <c r="D20" s="132"/>
      <c r="E20" s="133"/>
      <c r="F20" s="9"/>
    </row>
    <row r="21" spans="1:6" ht="20.100000000000001" customHeight="1" x14ac:dyDescent="0.2">
      <c r="A21" s="107" t="s">
        <v>182</v>
      </c>
      <c r="B21" s="131">
        <f t="shared" si="1"/>
        <v>0</v>
      </c>
      <c r="C21" s="132"/>
      <c r="D21" s="132"/>
      <c r="E21" s="133"/>
      <c r="F21" s="9"/>
    </row>
    <row r="22" spans="1:6" ht="20.100000000000001" customHeight="1" x14ac:dyDescent="0.2">
      <c r="A22" s="107" t="s">
        <v>7</v>
      </c>
      <c r="B22" s="131">
        <f t="shared" si="1"/>
        <v>0</v>
      </c>
      <c r="C22" s="132"/>
      <c r="D22" s="132"/>
      <c r="E22" s="133"/>
      <c r="F22" s="9"/>
    </row>
    <row r="23" spans="1:6" ht="20.100000000000001" customHeight="1" x14ac:dyDescent="0.2">
      <c r="A23" s="107" t="s">
        <v>8</v>
      </c>
      <c r="B23" s="131">
        <f t="shared" si="1"/>
        <v>0</v>
      </c>
      <c r="C23" s="132"/>
      <c r="D23" s="132"/>
      <c r="E23" s="133"/>
      <c r="F23" s="9"/>
    </row>
    <row r="24" spans="1:6" ht="20.100000000000001" customHeight="1" x14ac:dyDescent="0.2">
      <c r="A24" s="107" t="s">
        <v>9</v>
      </c>
      <c r="B24" s="131">
        <f t="shared" si="1"/>
        <v>0</v>
      </c>
      <c r="C24" s="132"/>
      <c r="D24" s="132"/>
      <c r="E24" s="133"/>
      <c r="F24" s="9"/>
    </row>
    <row r="25" spans="1:6" ht="20.100000000000001" customHeight="1" x14ac:dyDescent="0.2">
      <c r="A25" s="107" t="s">
        <v>10</v>
      </c>
      <c r="B25" s="131">
        <f t="shared" si="1"/>
        <v>0</v>
      </c>
      <c r="C25" s="132"/>
      <c r="D25" s="132"/>
      <c r="E25" s="133"/>
      <c r="F25" s="9"/>
    </row>
    <row r="26" spans="1:6" ht="20.100000000000001" customHeight="1" x14ac:dyDescent="0.2">
      <c r="A26" s="107" t="s">
        <v>11</v>
      </c>
      <c r="B26" s="131">
        <f t="shared" si="1"/>
        <v>0</v>
      </c>
      <c r="C26" s="132"/>
      <c r="D26" s="132"/>
      <c r="E26" s="133"/>
      <c r="F26" s="9"/>
    </row>
    <row r="27" spans="1:6" ht="20.100000000000001" customHeight="1" x14ac:dyDescent="0.2">
      <c r="A27" s="107" t="s">
        <v>124</v>
      </c>
      <c r="B27" s="131">
        <f t="shared" si="1"/>
        <v>0</v>
      </c>
      <c r="C27" s="132"/>
      <c r="D27" s="132"/>
      <c r="E27" s="133"/>
      <c r="F27" s="9"/>
    </row>
    <row r="28" spans="1:6" ht="20.100000000000001" customHeight="1" x14ac:dyDescent="0.2">
      <c r="A28" s="107" t="s">
        <v>13</v>
      </c>
      <c r="B28" s="131">
        <f t="shared" si="1"/>
        <v>0</v>
      </c>
      <c r="C28" s="132"/>
      <c r="D28" s="132"/>
      <c r="E28" s="133"/>
      <c r="F28" s="9"/>
    </row>
    <row r="29" spans="1:6" ht="20.100000000000001" customHeight="1" x14ac:dyDescent="0.2">
      <c r="A29" s="107" t="s">
        <v>14</v>
      </c>
      <c r="B29" s="131">
        <f t="shared" si="1"/>
        <v>0</v>
      </c>
      <c r="C29" s="132"/>
      <c r="D29" s="132"/>
      <c r="E29" s="133"/>
      <c r="F29" s="9"/>
    </row>
    <row r="30" spans="1:6" ht="20.100000000000001" customHeight="1" x14ac:dyDescent="0.2">
      <c r="A30" s="107" t="s">
        <v>15</v>
      </c>
      <c r="B30" s="131">
        <f t="shared" si="1"/>
        <v>0</v>
      </c>
      <c r="C30" s="132"/>
      <c r="D30" s="132"/>
      <c r="E30" s="133"/>
      <c r="F30" s="9"/>
    </row>
    <row r="31" spans="1:6" ht="20.100000000000001" customHeight="1" x14ac:dyDescent="0.2">
      <c r="A31" s="107" t="s">
        <v>16</v>
      </c>
      <c r="B31" s="131">
        <f t="shared" si="1"/>
        <v>0</v>
      </c>
      <c r="C31" s="132"/>
      <c r="D31" s="132"/>
      <c r="E31" s="133"/>
      <c r="F31" s="9"/>
    </row>
    <row r="32" spans="1:6" ht="20.100000000000001" customHeight="1" thickBot="1" x14ac:dyDescent="0.25">
      <c r="A32" s="105" t="s">
        <v>17</v>
      </c>
      <c r="B32" s="128">
        <f t="shared" si="1"/>
        <v>0</v>
      </c>
      <c r="C32" s="129"/>
      <c r="D32" s="129"/>
      <c r="E32" s="134"/>
      <c r="F32" s="9"/>
    </row>
    <row r="33" spans="1:6" ht="20.100000000000001" customHeight="1" thickTop="1" thickBot="1" x14ac:dyDescent="0.25">
      <c r="A33" s="104" t="s">
        <v>119</v>
      </c>
      <c r="B33" s="130">
        <f>SUM(B20:B32)</f>
        <v>0</v>
      </c>
      <c r="C33" s="97">
        <f>SUM(C20:C32)</f>
        <v>0</v>
      </c>
      <c r="D33" s="97">
        <f>SUM(D20:D32)</f>
        <v>0</v>
      </c>
      <c r="E33" s="135">
        <f>SUM(E20:E32)</f>
        <v>0</v>
      </c>
      <c r="F33" s="9"/>
    </row>
    <row r="34" spans="1:6" ht="6" customHeight="1" thickBot="1" x14ac:dyDescent="0.25">
      <c r="A34" s="108"/>
      <c r="B34" s="136"/>
      <c r="C34" s="136"/>
      <c r="D34" s="9"/>
      <c r="E34" s="9"/>
    </row>
    <row r="35" spans="1:6" ht="20.100000000000001" customHeight="1" thickBot="1" x14ac:dyDescent="0.25">
      <c r="A35" s="109" t="s">
        <v>220</v>
      </c>
      <c r="B35" s="110">
        <f>B16-B33</f>
        <v>0</v>
      </c>
      <c r="C35" s="136"/>
      <c r="D35" s="9"/>
      <c r="E35" s="9"/>
    </row>
    <row r="36" spans="1:6" ht="6.75" customHeight="1" x14ac:dyDescent="0.2">
      <c r="A36" s="9"/>
      <c r="B36" s="9"/>
      <c r="C36" s="9"/>
      <c r="D36" s="9"/>
      <c r="E36" s="9"/>
    </row>
    <row r="37" spans="1:6" x14ac:dyDescent="0.2">
      <c r="A37" s="9" t="s">
        <v>125</v>
      </c>
      <c r="B37" s="9"/>
      <c r="C37" s="9"/>
      <c r="D37" s="9"/>
      <c r="E37" s="9"/>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topLeftCell="A21" zoomScaleNormal="100" zoomScaleSheetLayoutView="100" workbookViewId="0">
      <selection activeCell="A25" sqref="A25:A31"/>
    </sheetView>
  </sheetViews>
  <sheetFormatPr defaultColWidth="9" defaultRowHeight="13.2" x14ac:dyDescent="0.2"/>
  <cols>
    <col min="1" max="1" width="3.77734375" style="7" customWidth="1"/>
    <col min="2" max="2" width="18.6640625" style="7" customWidth="1"/>
    <col min="3" max="6" width="15.6640625" style="7" customWidth="1"/>
    <col min="7" max="7" width="11.109375" style="7" customWidth="1"/>
    <col min="8" max="16384" width="9" style="7"/>
  </cols>
  <sheetData>
    <row r="1" spans="1:7" ht="21" x14ac:dyDescent="0.2">
      <c r="A1" s="159"/>
      <c r="B1" s="8"/>
      <c r="C1" s="8"/>
      <c r="D1" s="8"/>
      <c r="E1" s="8"/>
      <c r="F1" s="15" t="s">
        <v>287</v>
      </c>
      <c r="G1" s="8"/>
    </row>
    <row r="2" spans="1:7" ht="24" customHeight="1" x14ac:dyDescent="0.2">
      <c r="A2" s="418" t="s">
        <v>288</v>
      </c>
      <c r="B2" s="418"/>
      <c r="C2" s="418"/>
      <c r="D2" s="418"/>
      <c r="E2" s="418"/>
      <c r="F2" s="418"/>
      <c r="G2" s="8"/>
    </row>
    <row r="3" spans="1:7" ht="9.75" customHeight="1" x14ac:dyDescent="0.2">
      <c r="A3" s="151"/>
      <c r="B3" s="151"/>
      <c r="C3" s="151"/>
      <c r="D3" s="151"/>
      <c r="E3" s="151"/>
      <c r="F3" s="151"/>
      <c r="G3" s="8"/>
    </row>
    <row r="4" spans="1:7" ht="16.5" customHeight="1" x14ac:dyDescent="0.2">
      <c r="A4" s="151"/>
      <c r="B4" s="354" t="s">
        <v>367</v>
      </c>
      <c r="C4" s="354"/>
      <c r="D4" s="354"/>
      <c r="E4" s="354"/>
      <c r="F4" s="354"/>
      <c r="G4" s="8"/>
    </row>
    <row r="5" spans="1:7" x14ac:dyDescent="0.2">
      <c r="A5" s="9"/>
      <c r="B5" s="9"/>
      <c r="C5" s="9"/>
      <c r="D5" s="9"/>
      <c r="E5" s="9"/>
      <c r="F5" s="15" t="s">
        <v>179</v>
      </c>
      <c r="G5" s="8"/>
    </row>
    <row r="6" spans="1:7" ht="20.100000000000001" customHeight="1" x14ac:dyDescent="0.2">
      <c r="A6" s="30"/>
      <c r="B6" s="31" t="s">
        <v>180</v>
      </c>
      <c r="C6" s="58" t="s">
        <v>289</v>
      </c>
      <c r="D6" s="31" t="s">
        <v>126</v>
      </c>
      <c r="E6" s="31" t="s">
        <v>54</v>
      </c>
      <c r="F6" s="31" t="s">
        <v>66</v>
      </c>
      <c r="G6" s="8"/>
    </row>
    <row r="7" spans="1:7" ht="20.100000000000001" customHeight="1" x14ac:dyDescent="0.2">
      <c r="A7" s="12"/>
      <c r="B7" s="33" t="s">
        <v>97</v>
      </c>
      <c r="C7" s="34"/>
      <c r="D7" s="34"/>
      <c r="E7" s="34"/>
      <c r="F7" s="35"/>
      <c r="G7" s="8"/>
    </row>
    <row r="8" spans="1:7" ht="20.100000000000001" customHeight="1" x14ac:dyDescent="0.2">
      <c r="A8" s="24">
        <v>1</v>
      </c>
      <c r="B8" s="36" t="s">
        <v>90</v>
      </c>
      <c r="C8" s="41"/>
      <c r="D8" s="41"/>
      <c r="E8" s="41">
        <f t="shared" ref="E8:E15" si="0">C8-D8</f>
        <v>0</v>
      </c>
      <c r="F8" s="20"/>
      <c r="G8" s="8"/>
    </row>
    <row r="9" spans="1:7" ht="20.100000000000001" customHeight="1" x14ac:dyDescent="0.2">
      <c r="A9" s="24">
        <v>2</v>
      </c>
      <c r="B9" s="36" t="s">
        <v>91</v>
      </c>
      <c r="C9" s="41"/>
      <c r="D9" s="41"/>
      <c r="E9" s="41">
        <f t="shared" si="0"/>
        <v>0</v>
      </c>
      <c r="F9" s="20"/>
      <c r="G9" s="8"/>
    </row>
    <row r="10" spans="1:7" ht="20.100000000000001" customHeight="1" x14ac:dyDescent="0.2">
      <c r="A10" s="24">
        <v>3</v>
      </c>
      <c r="B10" s="36" t="s">
        <v>64</v>
      </c>
      <c r="C10" s="41"/>
      <c r="D10" s="41"/>
      <c r="E10" s="41">
        <f t="shared" si="0"/>
        <v>0</v>
      </c>
      <c r="F10" s="20"/>
      <c r="G10" s="8"/>
    </row>
    <row r="11" spans="1:7" ht="20.100000000000001" customHeight="1" x14ac:dyDescent="0.2">
      <c r="A11" s="24">
        <v>4</v>
      </c>
      <c r="B11" s="36" t="s">
        <v>65</v>
      </c>
      <c r="C11" s="41"/>
      <c r="D11" s="41"/>
      <c r="E11" s="41">
        <f t="shared" si="0"/>
        <v>0</v>
      </c>
      <c r="F11" s="20"/>
      <c r="G11" s="8"/>
    </row>
    <row r="12" spans="1:7" ht="20.100000000000001" customHeight="1" x14ac:dyDescent="0.2">
      <c r="A12" s="24">
        <v>5</v>
      </c>
      <c r="B12" s="36" t="s">
        <v>92</v>
      </c>
      <c r="C12" s="41"/>
      <c r="D12" s="41"/>
      <c r="E12" s="41">
        <f t="shared" si="0"/>
        <v>0</v>
      </c>
      <c r="F12" s="20"/>
      <c r="G12" s="8"/>
    </row>
    <row r="13" spans="1:7" ht="20.100000000000001" customHeight="1" x14ac:dyDescent="0.2">
      <c r="A13" s="24">
        <v>6</v>
      </c>
      <c r="B13" s="36" t="s">
        <v>93</v>
      </c>
      <c r="C13" s="41"/>
      <c r="D13" s="41"/>
      <c r="E13" s="41">
        <f t="shared" si="0"/>
        <v>0</v>
      </c>
      <c r="F13" s="20"/>
      <c r="G13" s="8"/>
    </row>
    <row r="14" spans="1:7" ht="20.100000000000001" customHeight="1" x14ac:dyDescent="0.2">
      <c r="A14" s="24">
        <v>7</v>
      </c>
      <c r="B14" s="36" t="s">
        <v>94</v>
      </c>
      <c r="C14" s="41"/>
      <c r="D14" s="41"/>
      <c r="E14" s="41">
        <f t="shared" si="0"/>
        <v>0</v>
      </c>
      <c r="F14" s="20"/>
      <c r="G14" s="8"/>
    </row>
    <row r="15" spans="1:7" ht="20.100000000000001" customHeight="1" x14ac:dyDescent="0.2">
      <c r="A15" s="24">
        <v>8</v>
      </c>
      <c r="B15" s="36" t="s">
        <v>95</v>
      </c>
      <c r="C15" s="41"/>
      <c r="D15" s="41"/>
      <c r="E15" s="41">
        <f t="shared" si="0"/>
        <v>0</v>
      </c>
      <c r="F15" s="20"/>
      <c r="G15" s="8"/>
    </row>
    <row r="16" spans="1:7" ht="20.100000000000001" customHeight="1" x14ac:dyDescent="0.2">
      <c r="A16" s="37"/>
      <c r="B16" s="38" t="s">
        <v>96</v>
      </c>
      <c r="C16" s="59">
        <f>SUM(C8:C15)</f>
        <v>0</v>
      </c>
      <c r="D16" s="59">
        <f>SUM(D8:D15)</f>
        <v>0</v>
      </c>
      <c r="E16" s="59">
        <f>SUM(E8:E15)</f>
        <v>0</v>
      </c>
      <c r="F16" s="16"/>
      <c r="G16" s="8"/>
    </row>
    <row r="17" spans="1:7" ht="20.100000000000001" customHeight="1" x14ac:dyDescent="0.2">
      <c r="A17" s="12"/>
      <c r="B17" s="33" t="s">
        <v>98</v>
      </c>
      <c r="C17" s="60"/>
      <c r="D17" s="60"/>
      <c r="E17" s="60"/>
      <c r="F17" s="35"/>
      <c r="G17" s="8"/>
    </row>
    <row r="18" spans="1:7" ht="20.100000000000001" customHeight="1" x14ac:dyDescent="0.2">
      <c r="A18" s="24">
        <v>1</v>
      </c>
      <c r="B18" s="36" t="s">
        <v>181</v>
      </c>
      <c r="C18" s="41"/>
      <c r="D18" s="41"/>
      <c r="E18" s="41">
        <f t="shared" ref="E18:E31" si="1">C18-D18</f>
        <v>0</v>
      </c>
      <c r="F18" s="20"/>
      <c r="G18" s="8"/>
    </row>
    <row r="19" spans="1:7" ht="20.100000000000001" customHeight="1" x14ac:dyDescent="0.2">
      <c r="A19" s="24">
        <v>2</v>
      </c>
      <c r="B19" s="36" t="s">
        <v>182</v>
      </c>
      <c r="C19" s="41"/>
      <c r="D19" s="41"/>
      <c r="E19" s="41">
        <f t="shared" si="1"/>
        <v>0</v>
      </c>
      <c r="F19" s="20"/>
      <c r="G19" s="8"/>
    </row>
    <row r="20" spans="1:7" ht="20.100000000000001" customHeight="1" x14ac:dyDescent="0.2">
      <c r="A20" s="24">
        <v>3</v>
      </c>
      <c r="B20" s="36" t="s">
        <v>183</v>
      </c>
      <c r="C20" s="41"/>
      <c r="D20" s="41"/>
      <c r="E20" s="41">
        <f t="shared" si="1"/>
        <v>0</v>
      </c>
      <c r="F20" s="20"/>
      <c r="G20" s="8"/>
    </row>
    <row r="21" spans="1:7" ht="20.100000000000001" customHeight="1" x14ac:dyDescent="0.2">
      <c r="A21" s="24">
        <v>4</v>
      </c>
      <c r="B21" s="36" t="s">
        <v>184</v>
      </c>
      <c r="C21" s="41"/>
      <c r="D21" s="41"/>
      <c r="E21" s="41">
        <f t="shared" si="1"/>
        <v>0</v>
      </c>
      <c r="F21" s="20"/>
      <c r="G21" s="8"/>
    </row>
    <row r="22" spans="1:7" ht="20.100000000000001" customHeight="1" x14ac:dyDescent="0.2">
      <c r="A22" s="24">
        <v>5</v>
      </c>
      <c r="B22" s="36" t="s">
        <v>185</v>
      </c>
      <c r="C22" s="41"/>
      <c r="D22" s="41"/>
      <c r="E22" s="41">
        <f t="shared" si="1"/>
        <v>0</v>
      </c>
      <c r="F22" s="20"/>
      <c r="G22" s="8"/>
    </row>
    <row r="23" spans="1:7" ht="20.100000000000001" customHeight="1" x14ac:dyDescent="0.2">
      <c r="A23" s="24">
        <v>6</v>
      </c>
      <c r="B23" s="36" t="s">
        <v>186</v>
      </c>
      <c r="C23" s="41"/>
      <c r="D23" s="41"/>
      <c r="E23" s="41">
        <f t="shared" si="1"/>
        <v>0</v>
      </c>
      <c r="F23" s="20"/>
      <c r="G23" s="8"/>
    </row>
    <row r="24" spans="1:7" ht="20.100000000000001" customHeight="1" x14ac:dyDescent="0.2">
      <c r="A24" s="24">
        <v>7</v>
      </c>
      <c r="B24" s="36" t="s">
        <v>187</v>
      </c>
      <c r="C24" s="41"/>
      <c r="D24" s="41"/>
      <c r="E24" s="41">
        <f t="shared" si="1"/>
        <v>0</v>
      </c>
      <c r="F24" s="20"/>
      <c r="G24" s="8"/>
    </row>
    <row r="25" spans="1:7" ht="20.100000000000001" customHeight="1" x14ac:dyDescent="0.2">
      <c r="A25" s="154">
        <v>8</v>
      </c>
      <c r="B25" s="36" t="s">
        <v>188</v>
      </c>
      <c r="C25" s="41"/>
      <c r="D25" s="41"/>
      <c r="E25" s="41">
        <f t="shared" si="1"/>
        <v>0</v>
      </c>
      <c r="F25" s="20"/>
      <c r="G25" s="8"/>
    </row>
    <row r="26" spans="1:7" ht="20.100000000000001" customHeight="1" x14ac:dyDescent="0.2">
      <c r="A26" s="154">
        <v>9</v>
      </c>
      <c r="B26" s="36" t="s">
        <v>189</v>
      </c>
      <c r="C26" s="41"/>
      <c r="D26" s="41"/>
      <c r="E26" s="41">
        <f t="shared" si="1"/>
        <v>0</v>
      </c>
      <c r="F26" s="20"/>
      <c r="G26" s="8"/>
    </row>
    <row r="27" spans="1:7" ht="20.100000000000001" customHeight="1" x14ac:dyDescent="0.2">
      <c r="A27" s="154">
        <v>10</v>
      </c>
      <c r="B27" s="36" t="s">
        <v>99</v>
      </c>
      <c r="C27" s="41"/>
      <c r="D27" s="41"/>
      <c r="E27" s="41">
        <f t="shared" si="1"/>
        <v>0</v>
      </c>
      <c r="F27" s="20"/>
      <c r="G27" s="8"/>
    </row>
    <row r="28" spans="1:7" ht="20.100000000000001" customHeight="1" x14ac:dyDescent="0.2">
      <c r="A28" s="154">
        <v>11</v>
      </c>
      <c r="B28" s="36" t="s">
        <v>190</v>
      </c>
      <c r="C28" s="41"/>
      <c r="D28" s="41"/>
      <c r="E28" s="41">
        <f t="shared" si="1"/>
        <v>0</v>
      </c>
      <c r="F28" s="20"/>
      <c r="G28" s="8"/>
    </row>
    <row r="29" spans="1:7" ht="20.100000000000001" customHeight="1" x14ac:dyDescent="0.2">
      <c r="A29" s="154">
        <v>12</v>
      </c>
      <c r="B29" s="36" t="s">
        <v>191</v>
      </c>
      <c r="C29" s="41"/>
      <c r="D29" s="41"/>
      <c r="E29" s="41">
        <f t="shared" si="1"/>
        <v>0</v>
      </c>
      <c r="F29" s="20"/>
      <c r="G29" s="8"/>
    </row>
    <row r="30" spans="1:7" ht="20.100000000000001" customHeight="1" x14ac:dyDescent="0.2">
      <c r="A30" s="154">
        <v>13</v>
      </c>
      <c r="B30" s="36" t="s">
        <v>192</v>
      </c>
      <c r="C30" s="41"/>
      <c r="D30" s="41"/>
      <c r="E30" s="41">
        <f t="shared" si="1"/>
        <v>0</v>
      </c>
      <c r="F30" s="20"/>
      <c r="G30" s="8"/>
    </row>
    <row r="31" spans="1:7" ht="20.100000000000001" customHeight="1" x14ac:dyDescent="0.2">
      <c r="A31" s="154">
        <v>14</v>
      </c>
      <c r="B31" s="36" t="s">
        <v>193</v>
      </c>
      <c r="C31" s="41"/>
      <c r="D31" s="41"/>
      <c r="E31" s="41">
        <f t="shared" si="1"/>
        <v>0</v>
      </c>
      <c r="F31" s="20"/>
      <c r="G31" s="8"/>
    </row>
    <row r="32" spans="1:7" ht="20.100000000000001" customHeight="1" x14ac:dyDescent="0.2">
      <c r="A32" s="19"/>
      <c r="B32" s="36" t="s">
        <v>100</v>
      </c>
      <c r="C32" s="41">
        <f>SUM(C18:C31)</f>
        <v>0</v>
      </c>
      <c r="D32" s="41">
        <f>SUM(D18:D31)</f>
        <v>0</v>
      </c>
      <c r="E32" s="41">
        <f>SUM(E18:E31)</f>
        <v>0</v>
      </c>
      <c r="F32" s="20"/>
      <c r="G32" s="8"/>
    </row>
    <row r="33" spans="1:7" ht="20.100000000000001" customHeight="1" x14ac:dyDescent="0.2">
      <c r="A33" s="19"/>
      <c r="B33" s="36" t="s">
        <v>194</v>
      </c>
      <c r="C33" s="41">
        <f>C16-C32</f>
        <v>0</v>
      </c>
      <c r="D33" s="41">
        <f>D16-D32</f>
        <v>0</v>
      </c>
      <c r="E33" s="41">
        <f>E16-E32</f>
        <v>0</v>
      </c>
      <c r="F33" s="20"/>
      <c r="G33" s="8"/>
    </row>
    <row r="34" spans="1:7" ht="15" customHeight="1" x14ac:dyDescent="0.2">
      <c r="A34" s="8"/>
      <c r="B34" s="40"/>
      <c r="C34" s="9"/>
      <c r="D34" s="9"/>
      <c r="E34" s="9"/>
      <c r="F34" s="9"/>
      <c r="G34" s="9"/>
    </row>
    <row r="35" spans="1:7" ht="15" customHeight="1" x14ac:dyDescent="0.2">
      <c r="A35" s="8"/>
      <c r="B35" s="40"/>
      <c r="C35" s="9"/>
      <c r="D35" s="9"/>
      <c r="E35" s="9"/>
      <c r="F35" s="9"/>
      <c r="G35" s="9"/>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23" zoomScaleNormal="100" zoomScaleSheetLayoutView="100" workbookViewId="0">
      <selection activeCell="J29" sqref="J29"/>
    </sheetView>
  </sheetViews>
  <sheetFormatPr defaultColWidth="9" defaultRowHeight="13.2" x14ac:dyDescent="0.2"/>
  <cols>
    <col min="1" max="1" width="1.6640625" style="7" customWidth="1"/>
    <col min="2" max="2" width="3.6640625" style="7" customWidth="1"/>
    <col min="3" max="3" width="1.6640625" style="7" customWidth="1"/>
    <col min="4" max="4" width="14.6640625" style="7" customWidth="1"/>
    <col min="5" max="5" width="11.6640625" style="7" customWidth="1"/>
    <col min="6" max="6" width="20.77734375" style="7" customWidth="1"/>
    <col min="7" max="9" width="14.77734375" style="7" customWidth="1"/>
    <col min="10" max="10" width="4.109375" style="7" customWidth="1"/>
    <col min="11" max="16384" width="9" style="7"/>
  </cols>
  <sheetData>
    <row r="1" spans="1:10" ht="21" x14ac:dyDescent="0.2">
      <c r="A1" s="159"/>
      <c r="B1" s="8"/>
      <c r="C1" s="8"/>
      <c r="D1" s="8"/>
      <c r="E1" s="8"/>
      <c r="F1" s="8"/>
      <c r="G1" s="8"/>
      <c r="H1" s="8"/>
      <c r="I1" s="352" t="s">
        <v>290</v>
      </c>
      <c r="J1" s="352"/>
    </row>
    <row r="2" spans="1:10" x14ac:dyDescent="0.2">
      <c r="A2" s="8"/>
      <c r="B2" s="8"/>
      <c r="C2" s="354" t="s">
        <v>367</v>
      </c>
      <c r="D2" s="354"/>
      <c r="E2" s="354"/>
      <c r="F2" s="354"/>
      <c r="G2" s="354"/>
      <c r="H2" s="354"/>
      <c r="I2" s="354"/>
      <c r="J2" s="10"/>
    </row>
    <row r="3" spans="1:10" x14ac:dyDescent="0.2">
      <c r="A3" s="8"/>
      <c r="B3" s="8"/>
      <c r="C3" s="8"/>
      <c r="D3" s="8"/>
      <c r="E3" s="8"/>
      <c r="F3" s="8"/>
      <c r="G3" s="8"/>
      <c r="H3" s="8"/>
      <c r="I3" s="10"/>
      <c r="J3" s="10"/>
    </row>
    <row r="4" spans="1:10" x14ac:dyDescent="0.2">
      <c r="A4" s="353" t="s">
        <v>101</v>
      </c>
      <c r="B4" s="353"/>
      <c r="C4" s="353"/>
      <c r="D4" s="353"/>
      <c r="E4" s="419" t="s">
        <v>291</v>
      </c>
      <c r="F4" s="420"/>
      <c r="G4" s="9"/>
      <c r="H4" s="9"/>
      <c r="I4" s="409" t="s">
        <v>21</v>
      </c>
      <c r="J4" s="409"/>
    </row>
    <row r="5" spans="1:10" ht="30" customHeight="1" x14ac:dyDescent="0.2">
      <c r="A5" s="347" t="s">
        <v>23</v>
      </c>
      <c r="B5" s="348"/>
      <c r="C5" s="348"/>
      <c r="D5" s="349"/>
      <c r="E5" s="355" t="s">
        <v>24</v>
      </c>
      <c r="F5" s="349"/>
      <c r="G5" s="61" t="s">
        <v>289</v>
      </c>
      <c r="H5" s="13" t="s">
        <v>140</v>
      </c>
      <c r="I5" s="57" t="s">
        <v>57</v>
      </c>
      <c r="J5" s="57" t="s">
        <v>27</v>
      </c>
    </row>
    <row r="6" spans="1:10" ht="30" customHeight="1" x14ac:dyDescent="0.2">
      <c r="A6" s="14" t="s">
        <v>28</v>
      </c>
      <c r="B6" s="25"/>
      <c r="C6" s="25" t="s">
        <v>177</v>
      </c>
      <c r="D6" s="20"/>
      <c r="E6" s="350"/>
      <c r="F6" s="351"/>
      <c r="G6" s="28"/>
      <c r="H6" s="28"/>
      <c r="I6" s="28">
        <f>G6-H6</f>
        <v>0</v>
      </c>
      <c r="J6" s="20"/>
    </row>
    <row r="7" spans="1:10" ht="30" customHeight="1" x14ac:dyDescent="0.2">
      <c r="A7" s="14" t="s">
        <v>28</v>
      </c>
      <c r="B7" s="25"/>
      <c r="C7" s="25" t="s">
        <v>177</v>
      </c>
      <c r="D7" s="20"/>
      <c r="E7" s="350"/>
      <c r="F7" s="351"/>
      <c r="G7" s="28"/>
      <c r="H7" s="28"/>
      <c r="I7" s="28">
        <f>G7-H7</f>
        <v>0</v>
      </c>
      <c r="J7" s="20"/>
    </row>
    <row r="8" spans="1:10" ht="30" customHeight="1" x14ac:dyDescent="0.2">
      <c r="A8" s="14" t="s">
        <v>28</v>
      </c>
      <c r="B8" s="25"/>
      <c r="C8" s="25" t="s">
        <v>177</v>
      </c>
      <c r="D8" s="20"/>
      <c r="E8" s="350"/>
      <c r="F8" s="351"/>
      <c r="G8" s="28"/>
      <c r="H8" s="28"/>
      <c r="I8" s="28">
        <f>G8-H8</f>
        <v>0</v>
      </c>
      <c r="J8" s="20"/>
    </row>
    <row r="9" spans="1:10" ht="30" customHeight="1" x14ac:dyDescent="0.2">
      <c r="A9" s="14" t="s">
        <v>28</v>
      </c>
      <c r="B9" s="25"/>
      <c r="C9" s="25" t="s">
        <v>177</v>
      </c>
      <c r="D9" s="20"/>
      <c r="E9" s="350"/>
      <c r="F9" s="351"/>
      <c r="G9" s="28"/>
      <c r="H9" s="28"/>
      <c r="I9" s="28">
        <f>G9-H9</f>
        <v>0</v>
      </c>
      <c r="J9" s="20"/>
    </row>
    <row r="10" spans="1:10" ht="30" customHeight="1" x14ac:dyDescent="0.2">
      <c r="A10" s="347" t="s">
        <v>29</v>
      </c>
      <c r="B10" s="348"/>
      <c r="C10" s="348"/>
      <c r="D10" s="348"/>
      <c r="E10" s="348"/>
      <c r="F10" s="349"/>
      <c r="G10" s="28">
        <f>SUM(G6:G9)</f>
        <v>0</v>
      </c>
      <c r="H10" s="28">
        <f>SUM(H6:H9)</f>
        <v>0</v>
      </c>
      <c r="I10" s="28">
        <f>SUM(I6:I9)</f>
        <v>0</v>
      </c>
      <c r="J10" s="20"/>
    </row>
    <row r="11" spans="1:10" ht="13.5" customHeight="1" x14ac:dyDescent="0.2">
      <c r="A11" s="9"/>
      <c r="B11" s="9"/>
      <c r="C11" s="9"/>
      <c r="D11" s="9"/>
      <c r="E11" s="9"/>
      <c r="F11" s="9"/>
      <c r="G11" s="9"/>
      <c r="H11" s="9"/>
      <c r="I11" s="9"/>
      <c r="J11" s="9"/>
    </row>
    <row r="12" spans="1:10" ht="17.100000000000001" customHeight="1" x14ac:dyDescent="0.2">
      <c r="A12" s="9"/>
      <c r="B12" s="9"/>
      <c r="C12" s="9"/>
      <c r="D12" s="9"/>
      <c r="E12" s="9"/>
      <c r="F12" s="9"/>
      <c r="G12" s="9"/>
      <c r="H12" s="9"/>
      <c r="I12" s="352"/>
      <c r="J12" s="352"/>
    </row>
    <row r="13" spans="1:10" ht="17.100000000000001" customHeight="1" x14ac:dyDescent="0.2">
      <c r="A13" s="353" t="s">
        <v>102</v>
      </c>
      <c r="B13" s="353"/>
      <c r="C13" s="353"/>
      <c r="D13" s="353"/>
      <c r="E13" s="419" t="s">
        <v>291</v>
      </c>
      <c r="F13" s="419"/>
      <c r="G13" s="9"/>
      <c r="H13" s="9"/>
      <c r="I13" s="409" t="s">
        <v>21</v>
      </c>
      <c r="J13" s="409"/>
    </row>
    <row r="14" spans="1:10" ht="30" customHeight="1" x14ac:dyDescent="0.2">
      <c r="A14" s="347" t="s">
        <v>23</v>
      </c>
      <c r="B14" s="348"/>
      <c r="C14" s="348"/>
      <c r="D14" s="349"/>
      <c r="E14" s="57" t="s">
        <v>31</v>
      </c>
      <c r="F14" s="57" t="s">
        <v>33</v>
      </c>
      <c r="G14" s="61" t="s">
        <v>289</v>
      </c>
      <c r="H14" s="13" t="s">
        <v>140</v>
      </c>
      <c r="I14" s="57" t="s">
        <v>53</v>
      </c>
      <c r="J14" s="57" t="s">
        <v>27</v>
      </c>
    </row>
    <row r="15" spans="1:10" ht="30" customHeight="1" x14ac:dyDescent="0.2">
      <c r="A15" s="42" t="s">
        <v>28</v>
      </c>
      <c r="B15" s="26"/>
      <c r="C15" s="8" t="s">
        <v>177</v>
      </c>
      <c r="D15" s="16"/>
      <c r="E15" s="20"/>
      <c r="F15" s="20"/>
      <c r="G15" s="28"/>
      <c r="H15" s="28"/>
      <c r="I15" s="28">
        <f>G15-H15</f>
        <v>0</v>
      </c>
      <c r="J15" s="20"/>
    </row>
    <row r="16" spans="1:10" ht="30" customHeight="1" x14ac:dyDescent="0.2">
      <c r="A16" s="18"/>
      <c r="B16" s="9"/>
      <c r="C16" s="9"/>
      <c r="D16" s="16"/>
      <c r="E16" s="20"/>
      <c r="F16" s="20"/>
      <c r="G16" s="28"/>
      <c r="H16" s="28"/>
      <c r="I16" s="28">
        <f>G16-H16</f>
        <v>0</v>
      </c>
      <c r="J16" s="20"/>
    </row>
    <row r="17" spans="1:10" ht="30" customHeight="1" x14ac:dyDescent="0.2">
      <c r="A17" s="18"/>
      <c r="B17" s="9"/>
      <c r="C17" s="9"/>
      <c r="D17" s="16"/>
      <c r="E17" s="20"/>
      <c r="F17" s="16"/>
      <c r="G17" s="39"/>
      <c r="H17" s="39"/>
      <c r="I17" s="28">
        <f>G17-H17</f>
        <v>0</v>
      </c>
      <c r="J17" s="20"/>
    </row>
    <row r="18" spans="1:10" ht="30" customHeight="1" x14ac:dyDescent="0.2">
      <c r="A18" s="19"/>
      <c r="B18" s="25"/>
      <c r="C18" s="25"/>
      <c r="D18" s="20"/>
      <c r="E18" s="25"/>
      <c r="F18" s="35" t="s">
        <v>35</v>
      </c>
      <c r="G18" s="43">
        <f>SUM(G15:G17)</f>
        <v>0</v>
      </c>
      <c r="H18" s="43">
        <f>SUM(H15:H17)</f>
        <v>0</v>
      </c>
      <c r="I18" s="28">
        <f>SUM(I15:I17)</f>
        <v>0</v>
      </c>
      <c r="J18" s="20"/>
    </row>
    <row r="19" spans="1:10" ht="30" customHeight="1" x14ac:dyDescent="0.2">
      <c r="A19" s="42" t="s">
        <v>28</v>
      </c>
      <c r="B19" s="26"/>
      <c r="C19" s="8" t="s">
        <v>177</v>
      </c>
      <c r="D19" s="16"/>
      <c r="E19" s="20"/>
      <c r="F19" s="20"/>
      <c r="G19" s="28"/>
      <c r="H19" s="28"/>
      <c r="I19" s="28">
        <f>G19-H19</f>
        <v>0</v>
      </c>
      <c r="J19" s="20"/>
    </row>
    <row r="20" spans="1:10" ht="30" customHeight="1" x14ac:dyDescent="0.2">
      <c r="A20" s="18"/>
      <c r="B20" s="9"/>
      <c r="C20" s="9"/>
      <c r="D20" s="16"/>
      <c r="E20" s="20"/>
      <c r="F20" s="20"/>
      <c r="G20" s="28"/>
      <c r="H20" s="28"/>
      <c r="I20" s="28">
        <f>G20-H20</f>
        <v>0</v>
      </c>
      <c r="J20" s="20"/>
    </row>
    <row r="21" spans="1:10" ht="30" customHeight="1" x14ac:dyDescent="0.2">
      <c r="A21" s="18"/>
      <c r="B21" s="9"/>
      <c r="C21" s="9"/>
      <c r="D21" s="16"/>
      <c r="E21" s="20"/>
      <c r="F21" s="20"/>
      <c r="G21" s="28"/>
      <c r="H21" s="28"/>
      <c r="I21" s="28">
        <f>G21-H21</f>
        <v>0</v>
      </c>
      <c r="J21" s="20"/>
    </row>
    <row r="22" spans="1:10" ht="30" customHeight="1" x14ac:dyDescent="0.2">
      <c r="A22" s="19"/>
      <c r="B22" s="25"/>
      <c r="C22" s="25"/>
      <c r="D22" s="20"/>
      <c r="E22" s="25"/>
      <c r="F22" s="20" t="s">
        <v>35</v>
      </c>
      <c r="G22" s="28">
        <f>SUM(G19:G21)</f>
        <v>0</v>
      </c>
      <c r="H22" s="28">
        <f>SUM(H19:H21)</f>
        <v>0</v>
      </c>
      <c r="I22" s="28">
        <f>SUM(I19:I21)</f>
        <v>0</v>
      </c>
      <c r="J22" s="20"/>
    </row>
    <row r="23" spans="1:10" ht="30" customHeight="1" x14ac:dyDescent="0.2">
      <c r="A23" s="42" t="s">
        <v>28</v>
      </c>
      <c r="B23" s="26"/>
      <c r="C23" s="8" t="s">
        <v>177</v>
      </c>
      <c r="D23" s="16"/>
      <c r="E23" s="20"/>
      <c r="F23" s="20"/>
      <c r="G23" s="28"/>
      <c r="H23" s="28"/>
      <c r="I23" s="28">
        <f>G23-H23</f>
        <v>0</v>
      </c>
      <c r="J23" s="20"/>
    </row>
    <row r="24" spans="1:10" ht="30" customHeight="1" x14ac:dyDescent="0.2">
      <c r="A24" s="18"/>
      <c r="B24" s="9"/>
      <c r="C24" s="9"/>
      <c r="D24" s="16"/>
      <c r="E24" s="20"/>
      <c r="F24" s="20"/>
      <c r="G24" s="28"/>
      <c r="H24" s="28"/>
      <c r="I24" s="28">
        <f>G24-H24</f>
        <v>0</v>
      </c>
      <c r="J24" s="20"/>
    </row>
    <row r="25" spans="1:10" ht="30" customHeight="1" x14ac:dyDescent="0.2">
      <c r="A25" s="18"/>
      <c r="B25" s="9"/>
      <c r="C25" s="9"/>
      <c r="D25" s="16"/>
      <c r="E25" s="20"/>
      <c r="F25" s="20"/>
      <c r="G25" s="28"/>
      <c r="H25" s="28"/>
      <c r="I25" s="28">
        <f>G25-H25</f>
        <v>0</v>
      </c>
      <c r="J25" s="20"/>
    </row>
    <row r="26" spans="1:10" ht="30" customHeight="1" x14ac:dyDescent="0.2">
      <c r="A26" s="19"/>
      <c r="B26" s="25"/>
      <c r="C26" s="25"/>
      <c r="D26" s="20"/>
      <c r="E26" s="25"/>
      <c r="F26" s="20" t="s">
        <v>35</v>
      </c>
      <c r="G26" s="28">
        <f>SUM(G23:G25)</f>
        <v>0</v>
      </c>
      <c r="H26" s="28">
        <f>SUM(H23:H25)</f>
        <v>0</v>
      </c>
      <c r="I26" s="28">
        <f>SUM(I23:I25)</f>
        <v>0</v>
      </c>
      <c r="J26" s="20"/>
    </row>
    <row r="27" spans="1:10" ht="30" customHeight="1" x14ac:dyDescent="0.2">
      <c r="A27" s="42" t="s">
        <v>28</v>
      </c>
      <c r="B27" s="26"/>
      <c r="C27" s="8" t="s">
        <v>177</v>
      </c>
      <c r="D27" s="16"/>
      <c r="E27" s="20"/>
      <c r="F27" s="20"/>
      <c r="G27" s="28"/>
      <c r="H27" s="28"/>
      <c r="I27" s="28">
        <f>G27-H27</f>
        <v>0</v>
      </c>
      <c r="J27" s="20"/>
    </row>
    <row r="28" spans="1:10" ht="30" customHeight="1" x14ac:dyDescent="0.2">
      <c r="A28" s="18"/>
      <c r="B28" s="9"/>
      <c r="C28" s="9"/>
      <c r="D28" s="16"/>
      <c r="E28" s="20"/>
      <c r="F28" s="20"/>
      <c r="G28" s="28"/>
      <c r="H28" s="28"/>
      <c r="I28" s="28">
        <f>G28-H28</f>
        <v>0</v>
      </c>
      <c r="J28" s="20"/>
    </row>
    <row r="29" spans="1:10" ht="30" customHeight="1" x14ac:dyDescent="0.2">
      <c r="A29" s="18"/>
      <c r="B29" s="9"/>
      <c r="C29" s="9"/>
      <c r="D29" s="16"/>
      <c r="E29" s="20"/>
      <c r="F29" s="20"/>
      <c r="G29" s="28"/>
      <c r="H29" s="28"/>
      <c r="I29" s="28">
        <f>G29-H29</f>
        <v>0</v>
      </c>
      <c r="J29" s="20"/>
    </row>
    <row r="30" spans="1:10" ht="30" customHeight="1" x14ac:dyDescent="0.2">
      <c r="A30" s="19"/>
      <c r="B30" s="25"/>
      <c r="C30" s="25"/>
      <c r="D30" s="20"/>
      <c r="E30" s="25"/>
      <c r="F30" s="20" t="s">
        <v>35</v>
      </c>
      <c r="G30" s="28">
        <f>SUM(G27:G29)</f>
        <v>0</v>
      </c>
      <c r="H30" s="28">
        <f>SUM(H27:H29)</f>
        <v>0</v>
      </c>
      <c r="I30" s="28">
        <f>SUM(I27:I29)</f>
        <v>0</v>
      </c>
      <c r="J30" s="20"/>
    </row>
    <row r="31" spans="1:10" ht="30" customHeight="1" x14ac:dyDescent="0.2">
      <c r="A31" s="42" t="s">
        <v>28</v>
      </c>
      <c r="B31" s="26"/>
      <c r="C31" s="8" t="s">
        <v>177</v>
      </c>
      <c r="D31" s="16"/>
      <c r="E31" s="20"/>
      <c r="F31" s="20"/>
      <c r="G31" s="28"/>
      <c r="H31" s="28"/>
      <c r="I31" s="28">
        <f>G31-H31</f>
        <v>0</v>
      </c>
      <c r="J31" s="20"/>
    </row>
    <row r="32" spans="1:10" ht="30" customHeight="1" x14ac:dyDescent="0.2">
      <c r="A32" s="18"/>
      <c r="B32" s="9"/>
      <c r="C32" s="9"/>
      <c r="D32" s="16"/>
      <c r="E32" s="20"/>
      <c r="F32" s="20"/>
      <c r="G32" s="28"/>
      <c r="H32" s="28"/>
      <c r="I32" s="28">
        <f>G32-H32</f>
        <v>0</v>
      </c>
      <c r="J32" s="20"/>
    </row>
    <row r="33" spans="1:10" ht="30" customHeight="1" x14ac:dyDescent="0.2">
      <c r="A33" s="18"/>
      <c r="B33" s="9"/>
      <c r="C33" s="9"/>
      <c r="D33" s="16"/>
      <c r="E33" s="20"/>
      <c r="F33" s="20"/>
      <c r="G33" s="28"/>
      <c r="H33" s="28"/>
      <c r="I33" s="28">
        <f>G33-H33</f>
        <v>0</v>
      </c>
      <c r="J33" s="20"/>
    </row>
    <row r="34" spans="1:10" ht="30" customHeight="1" x14ac:dyDescent="0.2">
      <c r="A34" s="19"/>
      <c r="B34" s="25"/>
      <c r="C34" s="25"/>
      <c r="D34" s="20"/>
      <c r="E34" s="25"/>
      <c r="F34" s="20" t="s">
        <v>35</v>
      </c>
      <c r="G34" s="28">
        <f>SUM(G31:G33)</f>
        <v>0</v>
      </c>
      <c r="H34" s="28">
        <f>SUM(H31:H33)</f>
        <v>0</v>
      </c>
      <c r="I34" s="28">
        <f>SUM(I31:I33)</f>
        <v>0</v>
      </c>
      <c r="J34" s="20"/>
    </row>
    <row r="35" spans="1:10" ht="30" customHeight="1" x14ac:dyDescent="0.2">
      <c r="A35" s="19"/>
      <c r="B35" s="25"/>
      <c r="C35" s="25"/>
      <c r="D35" s="25"/>
      <c r="E35" s="25"/>
      <c r="F35" s="20" t="s">
        <v>38</v>
      </c>
      <c r="G35" s="28">
        <f>SUM(G34,G30,G26,G22,G18)</f>
        <v>0</v>
      </c>
      <c r="H35" s="28">
        <f>SUM(H34,H30,H26,H22,H18)</f>
        <v>0</v>
      </c>
      <c r="I35" s="28">
        <f>SUM(I34,I30,I26,I22,I18)</f>
        <v>0</v>
      </c>
      <c r="J35" s="20"/>
    </row>
    <row r="36" spans="1:10" ht="19.5" customHeight="1" x14ac:dyDescent="0.2">
      <c r="A36" s="9"/>
      <c r="B36" s="9"/>
      <c r="C36" s="9"/>
      <c r="D36" s="9"/>
      <c r="E36" s="9"/>
      <c r="F36" s="9"/>
      <c r="G36" s="9"/>
      <c r="H36" s="9"/>
      <c r="I36" s="9"/>
      <c r="J36" s="9"/>
    </row>
    <row r="37" spans="1:10" ht="19.5" customHeight="1" x14ac:dyDescent="0.2">
      <c r="A37" s="9"/>
      <c r="B37" s="9"/>
      <c r="C37" s="9"/>
      <c r="D37" s="9"/>
      <c r="E37" s="9"/>
      <c r="F37" s="9"/>
      <c r="G37" s="9"/>
      <c r="H37" s="9"/>
      <c r="I37" s="9"/>
      <c r="J37" s="9"/>
    </row>
    <row r="38" spans="1:10" ht="19.5" customHeight="1" x14ac:dyDescent="0.2">
      <c r="A38" s="9"/>
      <c r="B38" s="9"/>
      <c r="C38" s="9"/>
      <c r="D38" s="9"/>
      <c r="E38" s="9"/>
      <c r="F38" s="9"/>
      <c r="G38" s="9"/>
      <c r="H38" s="9"/>
      <c r="I38" s="9"/>
      <c r="J38" s="9"/>
    </row>
    <row r="39" spans="1:10" ht="19.5" customHeight="1" x14ac:dyDescent="0.2">
      <c r="A39" s="9"/>
      <c r="B39" s="9"/>
      <c r="C39" s="9"/>
      <c r="D39" s="9"/>
      <c r="E39" s="9"/>
      <c r="F39" s="9"/>
      <c r="G39" s="9"/>
      <c r="H39" s="9"/>
      <c r="I39" s="9"/>
      <c r="J39" s="9"/>
    </row>
    <row r="40" spans="1:10" ht="19.5" customHeight="1" x14ac:dyDescent="0.2">
      <c r="A40" s="9"/>
      <c r="B40" s="9"/>
      <c r="C40" s="9"/>
      <c r="D40" s="9"/>
      <c r="E40" s="9"/>
      <c r="F40" s="9"/>
      <c r="G40" s="9"/>
      <c r="H40" s="9"/>
      <c r="I40" s="9"/>
      <c r="J40" s="9"/>
    </row>
    <row r="41" spans="1:10" ht="19.5" customHeight="1" x14ac:dyDescent="0.2">
      <c r="A41" s="9"/>
      <c r="B41" s="9"/>
      <c r="C41" s="9"/>
      <c r="D41" s="9"/>
      <c r="E41" s="9"/>
      <c r="F41" s="9"/>
      <c r="G41" s="9"/>
      <c r="H41" s="9"/>
      <c r="I41" s="9"/>
      <c r="J41" s="9"/>
    </row>
    <row r="42" spans="1:10" ht="19.5" customHeight="1" x14ac:dyDescent="0.2">
      <c r="A42" s="9"/>
      <c r="B42" s="9"/>
      <c r="C42" s="9"/>
      <c r="D42" s="9"/>
      <c r="E42" s="9"/>
      <c r="F42" s="9"/>
      <c r="G42" s="9"/>
      <c r="H42" s="9"/>
      <c r="I42" s="9"/>
      <c r="J42" s="9"/>
    </row>
  </sheetData>
  <mergeCells count="17">
    <mergeCell ref="A13:D13"/>
    <mergeCell ref="E13:F13"/>
    <mergeCell ref="I13:J13"/>
    <mergeCell ref="A14:D14"/>
    <mergeCell ref="I1:J1"/>
    <mergeCell ref="A4:D4"/>
    <mergeCell ref="E4:F4"/>
    <mergeCell ref="I4:J4"/>
    <mergeCell ref="A5:D5"/>
    <mergeCell ref="E5:F5"/>
    <mergeCell ref="E6:F6"/>
    <mergeCell ref="E7:F7"/>
    <mergeCell ref="E8:F8"/>
    <mergeCell ref="C2:I2"/>
    <mergeCell ref="E9:F9"/>
    <mergeCell ref="A10:F10"/>
    <mergeCell ref="I12:J12"/>
  </mergeCells>
  <phoneticPr fontId="3"/>
  <printOptions horizontalCentered="1"/>
  <pageMargins left="0.78740157480314965" right="0" top="0.98425196850393704" bottom="0.62992125984251968" header="0.51181102362204722" footer="0.51181102362204722"/>
  <pageSetup paperSize="9" scale="8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A44" sqref="A44"/>
    </sheetView>
  </sheetViews>
  <sheetFormatPr defaultColWidth="13" defaultRowHeight="13.2" x14ac:dyDescent="0.2"/>
  <cols>
    <col min="1" max="2" width="14.109375" style="90" customWidth="1"/>
    <col min="3" max="3" width="17.44140625" style="90" customWidth="1"/>
    <col min="4" max="6" width="14.109375" style="90" customWidth="1"/>
    <col min="7" max="16384" width="13" style="90"/>
  </cols>
  <sheetData>
    <row r="1" spans="1:6" ht="21" x14ac:dyDescent="0.2">
      <c r="A1" s="160"/>
      <c r="B1" s="89"/>
      <c r="C1" s="89"/>
      <c r="D1" s="89"/>
      <c r="E1" s="89"/>
      <c r="F1" s="15" t="s">
        <v>292</v>
      </c>
    </row>
    <row r="2" spans="1:6" ht="16.5" customHeight="1" x14ac:dyDescent="0.2">
      <c r="A2" s="421" t="s">
        <v>317</v>
      </c>
      <c r="B2" s="421"/>
      <c r="C2" s="421"/>
      <c r="D2" s="421"/>
      <c r="E2" s="421"/>
      <c r="F2" s="421"/>
    </row>
    <row r="3" spans="1:6" ht="17.25" customHeight="1" x14ac:dyDescent="0.2">
      <c r="A3" s="89"/>
      <c r="B3" s="89"/>
      <c r="C3" s="91"/>
      <c r="D3" s="91"/>
      <c r="E3" s="89" t="s">
        <v>205</v>
      </c>
      <c r="F3" s="89"/>
    </row>
    <row r="4" spans="1:6" ht="17.25" customHeight="1" x14ac:dyDescent="0.2">
      <c r="A4" s="92"/>
      <c r="B4" s="92"/>
      <c r="C4" s="92"/>
      <c r="D4" s="92"/>
      <c r="E4" s="422" t="s">
        <v>206</v>
      </c>
      <c r="F4" s="422"/>
    </row>
    <row r="5" spans="1:6" ht="21" customHeight="1" x14ac:dyDescent="0.2">
      <c r="A5" s="93" t="s">
        <v>78</v>
      </c>
      <c r="B5" s="116" t="s">
        <v>239</v>
      </c>
      <c r="C5" s="94" t="s">
        <v>4</v>
      </c>
      <c r="D5" s="94" t="s">
        <v>79</v>
      </c>
      <c r="E5" s="94" t="s">
        <v>174</v>
      </c>
      <c r="F5" s="94" t="s">
        <v>178</v>
      </c>
    </row>
    <row r="6" spans="1:6" ht="21" customHeight="1" x14ac:dyDescent="0.2">
      <c r="A6" s="95" t="s">
        <v>80</v>
      </c>
      <c r="B6" s="96"/>
      <c r="C6" s="96"/>
      <c r="D6" s="96"/>
      <c r="E6" s="96"/>
      <c r="F6" s="97">
        <v>296898</v>
      </c>
    </row>
    <row r="7" spans="1:6" ht="21" customHeight="1" x14ac:dyDescent="0.2">
      <c r="A7" s="98">
        <v>40950</v>
      </c>
      <c r="B7" s="115"/>
      <c r="C7" s="99" t="s">
        <v>207</v>
      </c>
      <c r="D7" s="97"/>
      <c r="E7" s="97">
        <v>14438</v>
      </c>
      <c r="F7" s="100">
        <f t="shared" ref="F7:F40" si="0">F6+D7-E7</f>
        <v>282460</v>
      </c>
    </row>
    <row r="8" spans="1:6" ht="21" customHeight="1" x14ac:dyDescent="0.2">
      <c r="A8" s="98">
        <v>40959</v>
      </c>
      <c r="B8" s="115"/>
      <c r="C8" s="99" t="s">
        <v>208</v>
      </c>
      <c r="D8" s="97">
        <v>3</v>
      </c>
      <c r="E8" s="97"/>
      <c r="F8" s="100">
        <f t="shared" si="0"/>
        <v>282463</v>
      </c>
    </row>
    <row r="9" spans="1:6" ht="21" customHeight="1" x14ac:dyDescent="0.2">
      <c r="A9" s="98">
        <v>40959</v>
      </c>
      <c r="B9" s="115"/>
      <c r="C9" s="99" t="s">
        <v>209</v>
      </c>
      <c r="D9" s="97"/>
      <c r="E9" s="97">
        <v>13650</v>
      </c>
      <c r="F9" s="100">
        <f t="shared" si="0"/>
        <v>268813</v>
      </c>
    </row>
    <row r="10" spans="1:6" ht="21" customHeight="1" x14ac:dyDescent="0.2">
      <c r="A10" s="98">
        <v>40959</v>
      </c>
      <c r="B10" s="115"/>
      <c r="C10" s="99" t="s">
        <v>210</v>
      </c>
      <c r="D10" s="97"/>
      <c r="E10" s="97">
        <v>630</v>
      </c>
      <c r="F10" s="100">
        <f t="shared" si="0"/>
        <v>268183</v>
      </c>
    </row>
    <row r="11" spans="1:6" ht="21" customHeight="1" x14ac:dyDescent="0.2">
      <c r="A11" s="98">
        <v>40971</v>
      </c>
      <c r="B11" s="115"/>
      <c r="C11" s="99" t="s">
        <v>240</v>
      </c>
      <c r="D11" s="97">
        <v>15000</v>
      </c>
      <c r="E11" s="97"/>
      <c r="F11" s="100">
        <f t="shared" si="0"/>
        <v>283183</v>
      </c>
    </row>
    <row r="12" spans="1:6" ht="21" customHeight="1" x14ac:dyDescent="0.2">
      <c r="A12" s="98">
        <v>40971</v>
      </c>
      <c r="B12" s="115"/>
      <c r="C12" s="99" t="s">
        <v>241</v>
      </c>
      <c r="D12" s="97">
        <v>15000</v>
      </c>
      <c r="E12" s="97"/>
      <c r="F12" s="100">
        <f t="shared" si="0"/>
        <v>298183</v>
      </c>
    </row>
    <row r="13" spans="1:6" ht="21" customHeight="1" x14ac:dyDescent="0.2">
      <c r="A13" s="98">
        <v>40971</v>
      </c>
      <c r="B13" s="115"/>
      <c r="C13" s="99" t="s">
        <v>242</v>
      </c>
      <c r="D13" s="97">
        <v>15000</v>
      </c>
      <c r="E13" s="97"/>
      <c r="F13" s="100">
        <f t="shared" si="0"/>
        <v>313183</v>
      </c>
    </row>
    <row r="14" spans="1:6" ht="21" customHeight="1" x14ac:dyDescent="0.2">
      <c r="A14" s="98">
        <v>41013</v>
      </c>
      <c r="B14" s="115"/>
      <c r="C14" s="99" t="s">
        <v>243</v>
      </c>
      <c r="D14" s="97">
        <v>15000</v>
      </c>
      <c r="E14" s="97"/>
      <c r="F14" s="100">
        <f t="shared" si="0"/>
        <v>328183</v>
      </c>
    </row>
    <row r="15" spans="1:6" ht="21" customHeight="1" x14ac:dyDescent="0.2">
      <c r="A15" s="98">
        <v>41014</v>
      </c>
      <c r="B15" s="115"/>
      <c r="C15" s="99" t="s">
        <v>244</v>
      </c>
      <c r="D15" s="97">
        <v>15000</v>
      </c>
      <c r="E15" s="97"/>
      <c r="F15" s="100">
        <f t="shared" si="0"/>
        <v>343183</v>
      </c>
    </row>
    <row r="16" spans="1:6" ht="21" customHeight="1" x14ac:dyDescent="0.2">
      <c r="A16" s="98">
        <v>41076</v>
      </c>
      <c r="B16" s="115"/>
      <c r="C16" s="99" t="s">
        <v>245</v>
      </c>
      <c r="D16" s="97"/>
      <c r="E16" s="97">
        <v>7300</v>
      </c>
      <c r="F16" s="100">
        <f t="shared" si="0"/>
        <v>335883</v>
      </c>
    </row>
    <row r="17" spans="1:6" ht="21" customHeight="1" x14ac:dyDescent="0.2">
      <c r="A17" s="98">
        <v>41076</v>
      </c>
      <c r="B17" s="115"/>
      <c r="C17" s="99" t="s">
        <v>246</v>
      </c>
      <c r="D17" s="97"/>
      <c r="E17" s="97">
        <v>7300</v>
      </c>
      <c r="F17" s="100">
        <f t="shared" si="0"/>
        <v>328583</v>
      </c>
    </row>
    <row r="18" spans="1:6" ht="21" customHeight="1" x14ac:dyDescent="0.2">
      <c r="A18" s="98">
        <v>41076</v>
      </c>
      <c r="B18" s="115"/>
      <c r="C18" s="99" t="s">
        <v>247</v>
      </c>
      <c r="D18" s="97"/>
      <c r="E18" s="97">
        <v>7300</v>
      </c>
      <c r="F18" s="100">
        <f t="shared" si="0"/>
        <v>321283</v>
      </c>
    </row>
    <row r="19" spans="1:6" ht="21" customHeight="1" x14ac:dyDescent="0.2">
      <c r="A19" s="98">
        <v>41076</v>
      </c>
      <c r="B19" s="115"/>
      <c r="C19" s="99" t="s">
        <v>248</v>
      </c>
      <c r="D19" s="97"/>
      <c r="E19" s="97">
        <v>7300</v>
      </c>
      <c r="F19" s="100">
        <f t="shared" si="0"/>
        <v>313983</v>
      </c>
    </row>
    <row r="20" spans="1:6" ht="21" customHeight="1" x14ac:dyDescent="0.2">
      <c r="A20" s="98">
        <v>41076</v>
      </c>
      <c r="B20" s="115"/>
      <c r="C20" s="99" t="s">
        <v>249</v>
      </c>
      <c r="D20" s="97"/>
      <c r="E20" s="97">
        <v>7300</v>
      </c>
      <c r="F20" s="100">
        <f t="shared" si="0"/>
        <v>306683</v>
      </c>
    </row>
    <row r="21" spans="1:6" ht="21" customHeight="1" x14ac:dyDescent="0.2">
      <c r="A21" s="98">
        <v>41076</v>
      </c>
      <c r="B21" s="115"/>
      <c r="C21" s="99" t="s">
        <v>250</v>
      </c>
      <c r="D21" s="97"/>
      <c r="E21" s="97">
        <v>7300</v>
      </c>
      <c r="F21" s="100">
        <f t="shared" si="0"/>
        <v>299383</v>
      </c>
    </row>
    <row r="22" spans="1:6" ht="21" customHeight="1" x14ac:dyDescent="0.2">
      <c r="A22" s="98">
        <v>41076</v>
      </c>
      <c r="B22" s="115"/>
      <c r="C22" s="99" t="s">
        <v>251</v>
      </c>
      <c r="D22" s="97"/>
      <c r="E22" s="97">
        <v>7300</v>
      </c>
      <c r="F22" s="100">
        <f t="shared" si="0"/>
        <v>292083</v>
      </c>
    </row>
    <row r="23" spans="1:6" ht="21" customHeight="1" x14ac:dyDescent="0.2">
      <c r="A23" s="98">
        <v>41076</v>
      </c>
      <c r="B23" s="115"/>
      <c r="C23" s="99" t="s">
        <v>252</v>
      </c>
      <c r="D23" s="97"/>
      <c r="E23" s="97">
        <v>7300</v>
      </c>
      <c r="F23" s="100">
        <f t="shared" si="0"/>
        <v>284783</v>
      </c>
    </row>
    <row r="24" spans="1:6" ht="21" customHeight="1" x14ac:dyDescent="0.2">
      <c r="A24" s="98">
        <v>41076</v>
      </c>
      <c r="B24" s="115"/>
      <c r="C24" s="99" t="s">
        <v>253</v>
      </c>
      <c r="D24" s="97"/>
      <c r="E24" s="97">
        <v>7300</v>
      </c>
      <c r="F24" s="100">
        <f t="shared" si="0"/>
        <v>277483</v>
      </c>
    </row>
    <row r="25" spans="1:6" ht="21" customHeight="1" x14ac:dyDescent="0.2">
      <c r="A25" s="98">
        <v>41076</v>
      </c>
      <c r="B25" s="115"/>
      <c r="C25" s="99" t="s">
        <v>254</v>
      </c>
      <c r="D25" s="97"/>
      <c r="E25" s="97">
        <v>7300</v>
      </c>
      <c r="F25" s="100">
        <f t="shared" si="0"/>
        <v>270183</v>
      </c>
    </row>
    <row r="26" spans="1:6" ht="21" customHeight="1" x14ac:dyDescent="0.2">
      <c r="A26" s="98">
        <v>41076</v>
      </c>
      <c r="B26" s="115"/>
      <c r="C26" s="99" t="s">
        <v>255</v>
      </c>
      <c r="D26" s="97"/>
      <c r="E26" s="97">
        <v>7300</v>
      </c>
      <c r="F26" s="100">
        <f t="shared" si="0"/>
        <v>262883</v>
      </c>
    </row>
    <row r="27" spans="1:6" ht="21" customHeight="1" x14ac:dyDescent="0.2">
      <c r="A27" s="98">
        <v>41076</v>
      </c>
      <c r="B27" s="115"/>
      <c r="C27" s="99" t="s">
        <v>256</v>
      </c>
      <c r="D27" s="97"/>
      <c r="E27" s="97">
        <v>7300</v>
      </c>
      <c r="F27" s="100">
        <f t="shared" si="0"/>
        <v>255583</v>
      </c>
    </row>
    <row r="28" spans="1:6" ht="21" customHeight="1" x14ac:dyDescent="0.2">
      <c r="A28" s="98">
        <v>41076</v>
      </c>
      <c r="B28" s="115"/>
      <c r="C28" s="99" t="s">
        <v>257</v>
      </c>
      <c r="D28" s="97"/>
      <c r="E28" s="97">
        <v>7300</v>
      </c>
      <c r="F28" s="100">
        <f t="shared" si="0"/>
        <v>248283</v>
      </c>
    </row>
    <row r="29" spans="1:6" ht="21" customHeight="1" x14ac:dyDescent="0.2">
      <c r="A29" s="98">
        <v>41076</v>
      </c>
      <c r="B29" s="115"/>
      <c r="C29" s="99" t="s">
        <v>258</v>
      </c>
      <c r="D29" s="97"/>
      <c r="E29" s="97">
        <v>7300</v>
      </c>
      <c r="F29" s="100">
        <f t="shared" si="0"/>
        <v>240983</v>
      </c>
    </row>
    <row r="30" spans="1:6" ht="21" customHeight="1" x14ac:dyDescent="0.2">
      <c r="A30" s="98">
        <v>41076</v>
      </c>
      <c r="B30" s="115"/>
      <c r="C30" s="99" t="s">
        <v>259</v>
      </c>
      <c r="D30" s="97"/>
      <c r="E30" s="97">
        <v>7300</v>
      </c>
      <c r="F30" s="100">
        <f t="shared" si="0"/>
        <v>233683</v>
      </c>
    </row>
    <row r="31" spans="1:6" ht="21" customHeight="1" x14ac:dyDescent="0.2">
      <c r="A31" s="98">
        <v>41076</v>
      </c>
      <c r="B31" s="115"/>
      <c r="C31" s="99" t="s">
        <v>260</v>
      </c>
      <c r="D31" s="97"/>
      <c r="E31" s="97">
        <v>7300</v>
      </c>
      <c r="F31" s="100">
        <f t="shared" si="0"/>
        <v>226383</v>
      </c>
    </row>
    <row r="32" spans="1:6" ht="21" customHeight="1" x14ac:dyDescent="0.2">
      <c r="A32" s="98">
        <v>41076</v>
      </c>
      <c r="B32" s="115"/>
      <c r="C32" s="101" t="s">
        <v>261</v>
      </c>
      <c r="D32" s="97"/>
      <c r="E32" s="97">
        <v>7300</v>
      </c>
      <c r="F32" s="100">
        <f t="shared" si="0"/>
        <v>219083</v>
      </c>
    </row>
    <row r="33" spans="1:6" ht="21" customHeight="1" x14ac:dyDescent="0.2">
      <c r="A33" s="98">
        <v>41076</v>
      </c>
      <c r="B33" s="115"/>
      <c r="C33" s="99" t="s">
        <v>262</v>
      </c>
      <c r="D33" s="97"/>
      <c r="E33" s="97">
        <v>7300</v>
      </c>
      <c r="F33" s="100">
        <f t="shared" si="0"/>
        <v>211783</v>
      </c>
    </row>
    <row r="34" spans="1:6" ht="21" customHeight="1" x14ac:dyDescent="0.2">
      <c r="A34" s="98">
        <v>41077</v>
      </c>
      <c r="B34" s="115"/>
      <c r="C34" s="99" t="s">
        <v>263</v>
      </c>
      <c r="D34" s="97"/>
      <c r="E34" s="97">
        <v>7300</v>
      </c>
      <c r="F34" s="100">
        <f t="shared" si="0"/>
        <v>204483</v>
      </c>
    </row>
    <row r="35" spans="1:6" ht="21" customHeight="1" x14ac:dyDescent="0.2">
      <c r="A35" s="98">
        <v>41077</v>
      </c>
      <c r="B35" s="115"/>
      <c r="C35" s="99" t="s">
        <v>264</v>
      </c>
      <c r="D35" s="97"/>
      <c r="E35" s="97">
        <v>7300</v>
      </c>
      <c r="F35" s="100">
        <f t="shared" si="0"/>
        <v>197183</v>
      </c>
    </row>
    <row r="36" spans="1:6" ht="21" customHeight="1" x14ac:dyDescent="0.2">
      <c r="A36" s="98">
        <v>41077</v>
      </c>
      <c r="B36" s="115"/>
      <c r="C36" s="99" t="s">
        <v>265</v>
      </c>
      <c r="D36" s="97">
        <v>3070</v>
      </c>
      <c r="E36" s="97"/>
      <c r="F36" s="100">
        <f t="shared" si="0"/>
        <v>200253</v>
      </c>
    </row>
    <row r="37" spans="1:6" ht="21" customHeight="1" x14ac:dyDescent="0.2">
      <c r="A37" s="98">
        <v>41078</v>
      </c>
      <c r="B37" s="115"/>
      <c r="C37" s="99" t="s">
        <v>266</v>
      </c>
      <c r="D37" s="97"/>
      <c r="E37" s="97">
        <v>7300</v>
      </c>
      <c r="F37" s="100">
        <f t="shared" si="0"/>
        <v>192953</v>
      </c>
    </row>
    <row r="38" spans="1:6" ht="21" customHeight="1" x14ac:dyDescent="0.2">
      <c r="A38" s="98"/>
      <c r="B38" s="115"/>
      <c r="C38" s="99"/>
      <c r="D38" s="97"/>
      <c r="E38" s="97"/>
      <c r="F38" s="100">
        <f t="shared" si="0"/>
        <v>192953</v>
      </c>
    </row>
    <row r="39" spans="1:6" ht="21" customHeight="1" x14ac:dyDescent="0.2">
      <c r="A39" s="98"/>
      <c r="B39" s="115"/>
      <c r="C39" s="99"/>
      <c r="D39" s="97"/>
      <c r="E39" s="97"/>
      <c r="F39" s="100">
        <f t="shared" si="0"/>
        <v>192953</v>
      </c>
    </row>
    <row r="40" spans="1:6" ht="21" customHeight="1" x14ac:dyDescent="0.2">
      <c r="A40" s="98"/>
      <c r="B40" s="115"/>
      <c r="C40" s="99"/>
      <c r="D40" s="97"/>
      <c r="E40" s="97"/>
      <c r="F40" s="100">
        <f t="shared" si="0"/>
        <v>192953</v>
      </c>
    </row>
    <row r="41" spans="1:6" ht="21" customHeight="1" x14ac:dyDescent="0.2">
      <c r="A41" s="95" t="s">
        <v>76</v>
      </c>
      <c r="B41" s="96"/>
      <c r="C41" s="96"/>
      <c r="D41" s="100">
        <f>SUM(D7:D40)</f>
        <v>78073</v>
      </c>
      <c r="E41" s="100">
        <f>SUM(E7:E40)</f>
        <v>182018</v>
      </c>
      <c r="F41" s="100">
        <f>F40</f>
        <v>192953</v>
      </c>
    </row>
    <row r="42" spans="1:6" ht="3.75" customHeight="1" x14ac:dyDescent="0.2">
      <c r="A42" s="91"/>
      <c r="B42" s="91"/>
      <c r="C42" s="91"/>
      <c r="D42" s="92"/>
      <c r="E42" s="92"/>
      <c r="F42" s="92"/>
    </row>
    <row r="43" spans="1:6" x14ac:dyDescent="0.2">
      <c r="A43" s="92"/>
      <c r="B43" s="92"/>
      <c r="C43" s="92"/>
      <c r="D43" s="92"/>
      <c r="E43" s="92"/>
      <c r="F43" s="92"/>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8"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A44" sqref="A44"/>
    </sheetView>
  </sheetViews>
  <sheetFormatPr defaultColWidth="9" defaultRowHeight="13.2" x14ac:dyDescent="0.2"/>
  <cols>
    <col min="1" max="2" width="15.77734375" style="7" customWidth="1"/>
    <col min="3" max="3" width="28.33203125" style="7" customWidth="1"/>
    <col min="4" max="6" width="15.77734375" style="7" customWidth="1"/>
    <col min="7" max="16384" width="9" style="7"/>
  </cols>
  <sheetData>
    <row r="1" spans="1:6" ht="21" x14ac:dyDescent="0.2">
      <c r="A1" s="159"/>
      <c r="B1" s="8"/>
      <c r="C1" s="8"/>
      <c r="D1" s="8"/>
      <c r="E1" s="8"/>
      <c r="F1" s="152" t="s">
        <v>414</v>
      </c>
    </row>
    <row r="2" spans="1:6" ht="21" customHeight="1" x14ac:dyDescent="0.2">
      <c r="A2" s="417" t="s">
        <v>318</v>
      </c>
      <c r="B2" s="417"/>
      <c r="C2" s="417"/>
      <c r="D2" s="417"/>
      <c r="E2" s="417"/>
      <c r="F2" s="417"/>
    </row>
    <row r="3" spans="1:6" ht="21" customHeight="1" x14ac:dyDescent="0.2">
      <c r="A3" s="8"/>
      <c r="B3" s="62"/>
      <c r="C3" s="62"/>
      <c r="D3" s="62"/>
      <c r="E3" s="8" t="s">
        <v>77</v>
      </c>
      <c r="F3" s="8"/>
    </row>
    <row r="4" spans="1:6" ht="21" customHeight="1" x14ac:dyDescent="0.2">
      <c r="A4" s="9"/>
      <c r="B4" s="9"/>
      <c r="C4" s="9"/>
      <c r="D4" s="9"/>
      <c r="E4" s="9"/>
      <c r="F4" s="15" t="s">
        <v>222</v>
      </c>
    </row>
    <row r="5" spans="1:6" ht="21" customHeight="1" x14ac:dyDescent="0.2">
      <c r="A5" s="63" t="s">
        <v>78</v>
      </c>
      <c r="B5" s="64" t="s">
        <v>60</v>
      </c>
      <c r="C5" s="64" t="s">
        <v>4</v>
      </c>
      <c r="D5" s="64" t="s">
        <v>79</v>
      </c>
      <c r="E5" s="64" t="s">
        <v>174</v>
      </c>
      <c r="F5" s="64" t="s">
        <v>178</v>
      </c>
    </row>
    <row r="6" spans="1:6" ht="21" customHeight="1" x14ac:dyDescent="0.2">
      <c r="A6" s="65" t="s">
        <v>80</v>
      </c>
      <c r="B6" s="66"/>
      <c r="C6" s="66"/>
      <c r="D6" s="66"/>
      <c r="E6" s="66"/>
      <c r="F6" s="41">
        <v>0</v>
      </c>
    </row>
    <row r="7" spans="1:6" ht="21" customHeight="1" x14ac:dyDescent="0.2">
      <c r="A7" s="67"/>
      <c r="B7" s="20"/>
      <c r="C7" s="20"/>
      <c r="D7" s="41"/>
      <c r="E7" s="41"/>
      <c r="F7" s="41">
        <f t="shared" ref="F7:F40" si="0">F6+D7-E7</f>
        <v>0</v>
      </c>
    </row>
    <row r="8" spans="1:6" ht="21" customHeight="1" x14ac:dyDescent="0.2">
      <c r="A8" s="67"/>
      <c r="B8" s="20"/>
      <c r="C8" s="20"/>
      <c r="D8" s="41"/>
      <c r="E8" s="41"/>
      <c r="F8" s="41">
        <f t="shared" si="0"/>
        <v>0</v>
      </c>
    </row>
    <row r="9" spans="1:6" ht="21" customHeight="1" x14ac:dyDescent="0.2">
      <c r="A9" s="67"/>
      <c r="B9" s="20"/>
      <c r="C9" s="20"/>
      <c r="D9" s="41"/>
      <c r="E9" s="41"/>
      <c r="F9" s="41">
        <f t="shared" si="0"/>
        <v>0</v>
      </c>
    </row>
    <row r="10" spans="1:6" ht="21" customHeight="1" x14ac:dyDescent="0.2">
      <c r="A10" s="67"/>
      <c r="B10" s="20"/>
      <c r="C10" s="20"/>
      <c r="D10" s="41"/>
      <c r="E10" s="41"/>
      <c r="F10" s="41">
        <f t="shared" si="0"/>
        <v>0</v>
      </c>
    </row>
    <row r="11" spans="1:6" ht="21" customHeight="1" x14ac:dyDescent="0.2">
      <c r="A11" s="67"/>
      <c r="B11" s="20"/>
      <c r="C11" s="20"/>
      <c r="D11" s="41"/>
      <c r="E11" s="41"/>
      <c r="F11" s="41">
        <f t="shared" si="0"/>
        <v>0</v>
      </c>
    </row>
    <row r="12" spans="1:6" ht="21" customHeight="1" x14ac:dyDescent="0.2">
      <c r="A12" s="67"/>
      <c r="B12" s="20"/>
      <c r="C12" s="20"/>
      <c r="D12" s="41"/>
      <c r="E12" s="41"/>
      <c r="F12" s="41">
        <f t="shared" si="0"/>
        <v>0</v>
      </c>
    </row>
    <row r="13" spans="1:6" ht="21" customHeight="1" x14ac:dyDescent="0.2">
      <c r="A13" s="67"/>
      <c r="B13" s="20"/>
      <c r="C13" s="20"/>
      <c r="D13" s="41"/>
      <c r="E13" s="41"/>
      <c r="F13" s="41">
        <f t="shared" si="0"/>
        <v>0</v>
      </c>
    </row>
    <row r="14" spans="1:6" ht="21" customHeight="1" x14ac:dyDescent="0.2">
      <c r="A14" s="67"/>
      <c r="B14" s="20"/>
      <c r="C14" s="20"/>
      <c r="D14" s="41"/>
      <c r="E14" s="41"/>
      <c r="F14" s="41">
        <f t="shared" si="0"/>
        <v>0</v>
      </c>
    </row>
    <row r="15" spans="1:6" ht="21" customHeight="1" x14ac:dyDescent="0.2">
      <c r="A15" s="67"/>
      <c r="B15" s="20"/>
      <c r="C15" s="20"/>
      <c r="D15" s="41"/>
      <c r="E15" s="41"/>
      <c r="F15" s="41">
        <f t="shared" si="0"/>
        <v>0</v>
      </c>
    </row>
    <row r="16" spans="1:6" ht="21" customHeight="1" x14ac:dyDescent="0.2">
      <c r="A16" s="67"/>
      <c r="B16" s="20"/>
      <c r="C16" s="20"/>
      <c r="D16" s="41"/>
      <c r="E16" s="41"/>
      <c r="F16" s="41">
        <f t="shared" si="0"/>
        <v>0</v>
      </c>
    </row>
    <row r="17" spans="1:6" ht="21" customHeight="1" x14ac:dyDescent="0.2">
      <c r="A17" s="67"/>
      <c r="B17" s="20"/>
      <c r="C17" s="20"/>
      <c r="D17" s="41"/>
      <c r="E17" s="41"/>
      <c r="F17" s="41">
        <f t="shared" si="0"/>
        <v>0</v>
      </c>
    </row>
    <row r="18" spans="1:6" ht="21" customHeight="1" x14ac:dyDescent="0.2">
      <c r="A18" s="67"/>
      <c r="B18" s="20"/>
      <c r="C18" s="20"/>
      <c r="D18" s="41"/>
      <c r="E18" s="41"/>
      <c r="F18" s="41">
        <f t="shared" si="0"/>
        <v>0</v>
      </c>
    </row>
    <row r="19" spans="1:6" ht="21" customHeight="1" x14ac:dyDescent="0.2">
      <c r="A19" s="67"/>
      <c r="B19" s="20"/>
      <c r="C19" s="20"/>
      <c r="D19" s="41"/>
      <c r="E19" s="41"/>
      <c r="F19" s="41">
        <f t="shared" si="0"/>
        <v>0</v>
      </c>
    </row>
    <row r="20" spans="1:6" ht="21" customHeight="1" x14ac:dyDescent="0.2">
      <c r="A20" s="67"/>
      <c r="B20" s="20"/>
      <c r="C20" s="20"/>
      <c r="D20" s="41"/>
      <c r="E20" s="41"/>
      <c r="F20" s="41">
        <f t="shared" si="0"/>
        <v>0</v>
      </c>
    </row>
    <row r="21" spans="1:6" ht="21" customHeight="1" x14ac:dyDescent="0.2">
      <c r="A21" s="67"/>
      <c r="B21" s="20"/>
      <c r="C21" s="20"/>
      <c r="D21" s="41"/>
      <c r="E21" s="41"/>
      <c r="F21" s="41">
        <f t="shared" si="0"/>
        <v>0</v>
      </c>
    </row>
    <row r="22" spans="1:6" ht="21" customHeight="1" x14ac:dyDescent="0.2">
      <c r="A22" s="67"/>
      <c r="B22" s="20"/>
      <c r="C22" s="20"/>
      <c r="D22" s="41"/>
      <c r="E22" s="41"/>
      <c r="F22" s="41">
        <f t="shared" si="0"/>
        <v>0</v>
      </c>
    </row>
    <row r="23" spans="1:6" ht="21" customHeight="1" x14ac:dyDescent="0.2">
      <c r="A23" s="67"/>
      <c r="B23" s="20"/>
      <c r="C23" s="20"/>
      <c r="D23" s="41"/>
      <c r="E23" s="41"/>
      <c r="F23" s="41">
        <f t="shared" si="0"/>
        <v>0</v>
      </c>
    </row>
    <row r="24" spans="1:6" ht="21" customHeight="1" x14ac:dyDescent="0.2">
      <c r="A24" s="67"/>
      <c r="B24" s="20"/>
      <c r="C24" s="20"/>
      <c r="D24" s="41"/>
      <c r="E24" s="41"/>
      <c r="F24" s="41">
        <f t="shared" si="0"/>
        <v>0</v>
      </c>
    </row>
    <row r="25" spans="1:6" ht="21" customHeight="1" x14ac:dyDescent="0.2">
      <c r="A25" s="67"/>
      <c r="B25" s="20"/>
      <c r="C25" s="20"/>
      <c r="D25" s="41"/>
      <c r="E25" s="41"/>
      <c r="F25" s="41">
        <f t="shared" si="0"/>
        <v>0</v>
      </c>
    </row>
    <row r="26" spans="1:6" ht="21" customHeight="1" x14ac:dyDescent="0.2">
      <c r="A26" s="67"/>
      <c r="B26" s="20"/>
      <c r="C26" s="20"/>
      <c r="D26" s="41"/>
      <c r="E26" s="41"/>
      <c r="F26" s="41">
        <f t="shared" si="0"/>
        <v>0</v>
      </c>
    </row>
    <row r="27" spans="1:6" ht="21" customHeight="1" x14ac:dyDescent="0.2">
      <c r="A27" s="67"/>
      <c r="B27" s="20"/>
      <c r="C27" s="20"/>
      <c r="D27" s="41"/>
      <c r="E27" s="41"/>
      <c r="F27" s="41">
        <f t="shared" si="0"/>
        <v>0</v>
      </c>
    </row>
    <row r="28" spans="1:6" ht="21" customHeight="1" x14ac:dyDescent="0.2">
      <c r="A28" s="67"/>
      <c r="B28" s="20"/>
      <c r="C28" s="20"/>
      <c r="D28" s="41"/>
      <c r="E28" s="41"/>
      <c r="F28" s="41">
        <f t="shared" si="0"/>
        <v>0</v>
      </c>
    </row>
    <row r="29" spans="1:6" ht="21" customHeight="1" x14ac:dyDescent="0.2">
      <c r="A29" s="67"/>
      <c r="B29" s="20"/>
      <c r="C29" s="20"/>
      <c r="D29" s="41"/>
      <c r="E29" s="41"/>
      <c r="F29" s="41">
        <f t="shared" si="0"/>
        <v>0</v>
      </c>
    </row>
    <row r="30" spans="1:6" ht="21" customHeight="1" x14ac:dyDescent="0.2">
      <c r="A30" s="67"/>
      <c r="B30" s="20"/>
      <c r="C30" s="20"/>
      <c r="D30" s="41"/>
      <c r="E30" s="41"/>
      <c r="F30" s="41">
        <f t="shared" si="0"/>
        <v>0</v>
      </c>
    </row>
    <row r="31" spans="1:6" ht="21" customHeight="1" x14ac:dyDescent="0.2">
      <c r="A31" s="67"/>
      <c r="B31" s="20"/>
      <c r="C31" s="20"/>
      <c r="D31" s="41"/>
      <c r="E31" s="41"/>
      <c r="F31" s="41">
        <f t="shared" si="0"/>
        <v>0</v>
      </c>
    </row>
    <row r="32" spans="1:6" ht="21" customHeight="1" x14ac:dyDescent="0.2">
      <c r="A32" s="67"/>
      <c r="B32" s="20"/>
      <c r="C32" s="20"/>
      <c r="D32" s="41"/>
      <c r="E32" s="41"/>
      <c r="F32" s="41">
        <f t="shared" si="0"/>
        <v>0</v>
      </c>
    </row>
    <row r="33" spans="1:6" ht="21" customHeight="1" x14ac:dyDescent="0.2">
      <c r="A33" s="67"/>
      <c r="B33" s="20"/>
      <c r="C33" s="20"/>
      <c r="D33" s="41"/>
      <c r="E33" s="41"/>
      <c r="F33" s="41">
        <f t="shared" si="0"/>
        <v>0</v>
      </c>
    </row>
    <row r="34" spans="1:6" ht="21" customHeight="1" x14ac:dyDescent="0.2">
      <c r="A34" s="67"/>
      <c r="B34" s="20"/>
      <c r="C34" s="20"/>
      <c r="D34" s="41"/>
      <c r="E34" s="41"/>
      <c r="F34" s="41">
        <f t="shared" si="0"/>
        <v>0</v>
      </c>
    </row>
    <row r="35" spans="1:6" ht="21" customHeight="1" x14ac:dyDescent="0.2">
      <c r="A35" s="67"/>
      <c r="B35" s="20"/>
      <c r="C35" s="20"/>
      <c r="D35" s="41"/>
      <c r="E35" s="41"/>
      <c r="F35" s="41">
        <f t="shared" si="0"/>
        <v>0</v>
      </c>
    </row>
    <row r="36" spans="1:6" ht="21" customHeight="1" x14ac:dyDescent="0.2">
      <c r="A36" s="67"/>
      <c r="B36" s="20"/>
      <c r="C36" s="20"/>
      <c r="D36" s="41"/>
      <c r="E36" s="41"/>
      <c r="F36" s="41">
        <f t="shared" si="0"/>
        <v>0</v>
      </c>
    </row>
    <row r="37" spans="1:6" ht="21" customHeight="1" x14ac:dyDescent="0.2">
      <c r="A37" s="67"/>
      <c r="B37" s="20"/>
      <c r="C37" s="20"/>
      <c r="D37" s="41"/>
      <c r="E37" s="41"/>
      <c r="F37" s="41">
        <f t="shared" si="0"/>
        <v>0</v>
      </c>
    </row>
    <row r="38" spans="1:6" ht="21" customHeight="1" x14ac:dyDescent="0.2">
      <c r="A38" s="67"/>
      <c r="B38" s="20"/>
      <c r="C38" s="20"/>
      <c r="D38" s="41"/>
      <c r="E38" s="41"/>
      <c r="F38" s="41">
        <f t="shared" si="0"/>
        <v>0</v>
      </c>
    </row>
    <row r="39" spans="1:6" ht="21" customHeight="1" x14ac:dyDescent="0.2">
      <c r="A39" s="67"/>
      <c r="B39" s="20"/>
      <c r="C39" s="20"/>
      <c r="D39" s="41"/>
      <c r="E39" s="41"/>
      <c r="F39" s="41">
        <f t="shared" si="0"/>
        <v>0</v>
      </c>
    </row>
    <row r="40" spans="1:6" ht="21" customHeight="1" x14ac:dyDescent="0.2">
      <c r="A40" s="67"/>
      <c r="B40" s="20"/>
      <c r="C40" s="20"/>
      <c r="D40" s="41"/>
      <c r="E40" s="41"/>
      <c r="F40" s="41">
        <f t="shared" si="0"/>
        <v>0</v>
      </c>
    </row>
    <row r="41" spans="1:6" ht="21" customHeight="1" x14ac:dyDescent="0.2">
      <c r="A41" s="65" t="s">
        <v>76</v>
      </c>
      <c r="B41" s="66"/>
      <c r="C41" s="66"/>
      <c r="D41" s="41">
        <f>SUM(D7:D40)</f>
        <v>0</v>
      </c>
      <c r="E41" s="41">
        <f>SUM(E7:E40)</f>
        <v>0</v>
      </c>
      <c r="F41" s="41">
        <f>F40</f>
        <v>0</v>
      </c>
    </row>
    <row r="42" spans="1:6" x14ac:dyDescent="0.2">
      <c r="A42" s="62"/>
      <c r="B42" s="62"/>
      <c r="C42" s="62"/>
      <c r="D42" s="9"/>
      <c r="E42" s="9"/>
      <c r="F42" s="9"/>
    </row>
    <row r="43" spans="1:6" x14ac:dyDescent="0.2">
      <c r="A43" s="9"/>
      <c r="B43" s="9"/>
      <c r="C43" s="9"/>
      <c r="D43" s="9"/>
      <c r="E43" s="9"/>
      <c r="F43" s="9"/>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A2" sqref="A2"/>
    </sheetView>
  </sheetViews>
  <sheetFormatPr defaultColWidth="12.77734375" defaultRowHeight="13.2" x14ac:dyDescent="0.2"/>
  <cols>
    <col min="1" max="1" width="6.44140625" style="112" customWidth="1"/>
    <col min="2" max="2" width="36.33203125" style="112" customWidth="1"/>
    <col min="3" max="3" width="65.109375" style="146" customWidth="1"/>
    <col min="4" max="4" width="12.77734375" style="112"/>
    <col min="5" max="5" width="3.44140625" style="112" bestFit="1" customWidth="1"/>
    <col min="6" max="7" width="12.77734375" style="112"/>
    <col min="8" max="8" width="2.109375" style="112" bestFit="1" customWidth="1"/>
    <col min="9" max="16384" width="12.77734375" style="112"/>
  </cols>
  <sheetData>
    <row r="1" spans="1:7" ht="21" x14ac:dyDescent="0.25">
      <c r="A1" s="333" t="s">
        <v>508</v>
      </c>
      <c r="B1" s="334"/>
      <c r="C1" s="334"/>
    </row>
    <row r="3" spans="1:7" x14ac:dyDescent="0.2">
      <c r="A3" s="327" t="s">
        <v>315</v>
      </c>
      <c r="B3" s="328"/>
      <c r="C3" s="137"/>
      <c r="D3" s="77"/>
      <c r="E3" s="78"/>
      <c r="G3" s="138"/>
    </row>
    <row r="4" spans="1:7" ht="31.5" customHeight="1" x14ac:dyDescent="0.2">
      <c r="A4" s="120"/>
      <c r="B4" s="137" t="s">
        <v>476</v>
      </c>
      <c r="C4" s="137" t="s">
        <v>478</v>
      </c>
      <c r="D4" s="79"/>
      <c r="E4" s="79"/>
    </row>
    <row r="5" spans="1:7" ht="21.6" x14ac:dyDescent="0.2">
      <c r="A5" s="144" t="s">
        <v>127</v>
      </c>
      <c r="B5" s="137" t="s">
        <v>129</v>
      </c>
      <c r="C5" s="139" t="s">
        <v>293</v>
      </c>
      <c r="D5" s="140"/>
      <c r="E5" s="140"/>
    </row>
    <row r="6" spans="1:7" ht="54" x14ac:dyDescent="0.2">
      <c r="A6" s="144" t="s">
        <v>61</v>
      </c>
      <c r="B6" s="137" t="s">
        <v>138</v>
      </c>
      <c r="C6" s="139" t="s">
        <v>409</v>
      </c>
    </row>
    <row r="7" spans="1:7" ht="43.2" x14ac:dyDescent="0.2">
      <c r="A7" s="144" t="s">
        <v>128</v>
      </c>
      <c r="B7" s="137" t="s">
        <v>107</v>
      </c>
      <c r="C7" s="139" t="s">
        <v>474</v>
      </c>
    </row>
    <row r="8" spans="1:7" ht="21.6" x14ac:dyDescent="0.2">
      <c r="A8" s="144" t="s">
        <v>130</v>
      </c>
      <c r="B8" s="137" t="s">
        <v>408</v>
      </c>
      <c r="C8" s="139" t="s">
        <v>294</v>
      </c>
    </row>
    <row r="9" spans="1:7" ht="75.599999999999994" x14ac:dyDescent="0.2">
      <c r="A9" s="144" t="s">
        <v>132</v>
      </c>
      <c r="B9" s="137" t="s">
        <v>213</v>
      </c>
      <c r="C9" s="137" t="s">
        <v>415</v>
      </c>
    </row>
    <row r="10" spans="1:7" x14ac:dyDescent="0.2">
      <c r="A10" s="144" t="s">
        <v>133</v>
      </c>
      <c r="B10" s="137" t="s">
        <v>203</v>
      </c>
      <c r="C10" s="139" t="s">
        <v>295</v>
      </c>
    </row>
    <row r="11" spans="1:7" x14ac:dyDescent="0.2">
      <c r="A11" s="144" t="s">
        <v>134</v>
      </c>
      <c r="B11" s="137" t="s">
        <v>472</v>
      </c>
      <c r="C11" s="139" t="s">
        <v>483</v>
      </c>
    </row>
    <row r="12" spans="1:7" ht="21.6" x14ac:dyDescent="0.2">
      <c r="A12" s="144" t="s">
        <v>136</v>
      </c>
      <c r="B12" s="137" t="s">
        <v>135</v>
      </c>
      <c r="C12" s="139" t="s">
        <v>410</v>
      </c>
    </row>
    <row r="13" spans="1:7" ht="21.6" x14ac:dyDescent="0.2">
      <c r="A13" s="144" t="s">
        <v>270</v>
      </c>
      <c r="B13" s="141" t="s">
        <v>475</v>
      </c>
      <c r="C13" s="139" t="s">
        <v>473</v>
      </c>
    </row>
    <row r="14" spans="1:7" x14ac:dyDescent="0.2">
      <c r="A14" s="144" t="s">
        <v>137</v>
      </c>
      <c r="B14" s="137" t="s">
        <v>139</v>
      </c>
      <c r="C14" s="139" t="s">
        <v>316</v>
      </c>
    </row>
    <row r="15" spans="1:7" x14ac:dyDescent="0.2">
      <c r="A15" s="144" t="s">
        <v>271</v>
      </c>
      <c r="B15" s="137" t="s">
        <v>204</v>
      </c>
      <c r="C15" s="139" t="s">
        <v>316</v>
      </c>
    </row>
    <row r="16" spans="1:7" ht="32.4" x14ac:dyDescent="0.2">
      <c r="A16" s="144" t="s">
        <v>137</v>
      </c>
      <c r="B16" s="137" t="s">
        <v>296</v>
      </c>
      <c r="C16" s="139" t="s">
        <v>297</v>
      </c>
    </row>
    <row r="17" spans="1:3" x14ac:dyDescent="0.2">
      <c r="A17" s="144" t="s">
        <v>275</v>
      </c>
      <c r="B17" s="137" t="s">
        <v>158</v>
      </c>
      <c r="C17" s="139" t="s">
        <v>411</v>
      </c>
    </row>
    <row r="18" spans="1:3" x14ac:dyDescent="0.2">
      <c r="A18" s="144" t="s">
        <v>62</v>
      </c>
      <c r="B18" s="137" t="s">
        <v>276</v>
      </c>
      <c r="C18" s="139" t="s">
        <v>298</v>
      </c>
    </row>
    <row r="19" spans="1:3" x14ac:dyDescent="0.2">
      <c r="A19" s="144" t="s">
        <v>63</v>
      </c>
      <c r="B19" s="137" t="s">
        <v>278</v>
      </c>
      <c r="C19" s="139" t="s">
        <v>298</v>
      </c>
    </row>
    <row r="20" spans="1:3" x14ac:dyDescent="0.2">
      <c r="A20" s="145"/>
      <c r="B20" s="141"/>
      <c r="C20" s="142"/>
    </row>
    <row r="21" spans="1:3" x14ac:dyDescent="0.2">
      <c r="A21" s="329" t="s">
        <v>281</v>
      </c>
      <c r="B21" s="330"/>
      <c r="C21" s="143"/>
    </row>
    <row r="22" spans="1:3" ht="21.6" x14ac:dyDescent="0.2">
      <c r="A22" s="144" t="s">
        <v>282</v>
      </c>
      <c r="B22" s="137" t="s">
        <v>299</v>
      </c>
      <c r="C22" s="139" t="s">
        <v>300</v>
      </c>
    </row>
    <row r="23" spans="1:3" x14ac:dyDescent="0.2">
      <c r="A23" s="144" t="s">
        <v>363</v>
      </c>
      <c r="B23" s="137" t="s">
        <v>308</v>
      </c>
      <c r="C23" s="139" t="s">
        <v>301</v>
      </c>
    </row>
    <row r="24" spans="1:3" x14ac:dyDescent="0.2">
      <c r="A24" s="144" t="s">
        <v>283</v>
      </c>
      <c r="B24" s="137" t="s">
        <v>309</v>
      </c>
      <c r="C24" s="139" t="s">
        <v>310</v>
      </c>
    </row>
    <row r="25" spans="1:3" x14ac:dyDescent="0.2">
      <c r="A25" s="144" t="s">
        <v>284</v>
      </c>
      <c r="B25" s="137" t="s">
        <v>361</v>
      </c>
      <c r="C25" s="139" t="s">
        <v>362</v>
      </c>
    </row>
    <row r="27" spans="1:3" x14ac:dyDescent="0.2">
      <c r="A27" s="331" t="s">
        <v>302</v>
      </c>
      <c r="B27" s="332"/>
      <c r="C27" s="143"/>
    </row>
    <row r="28" spans="1:3" x14ac:dyDescent="0.2">
      <c r="A28" s="144"/>
      <c r="B28" s="137" t="s">
        <v>303</v>
      </c>
      <c r="C28" s="139" t="s">
        <v>482</v>
      </c>
    </row>
    <row r="29" spans="1:3" ht="54" x14ac:dyDescent="0.2">
      <c r="A29" s="144"/>
      <c r="B29" s="137" t="s">
        <v>304</v>
      </c>
      <c r="C29" s="139" t="s">
        <v>305</v>
      </c>
    </row>
    <row r="30" spans="1:3" ht="21.6" x14ac:dyDescent="0.2">
      <c r="A30" s="144"/>
      <c r="B30" s="137" t="s">
        <v>319</v>
      </c>
      <c r="C30" s="139" t="s">
        <v>412</v>
      </c>
    </row>
    <row r="31" spans="1:3" x14ac:dyDescent="0.2">
      <c r="A31" s="144"/>
      <c r="B31" s="249" t="s">
        <v>320</v>
      </c>
      <c r="C31" s="139" t="s">
        <v>306</v>
      </c>
    </row>
    <row r="32" spans="1:3" ht="21.6" x14ac:dyDescent="0.2">
      <c r="A32" s="144"/>
      <c r="B32" s="137" t="s">
        <v>307</v>
      </c>
      <c r="C32" s="139" t="s">
        <v>413</v>
      </c>
    </row>
    <row r="37" spans="3:3" x14ac:dyDescent="0.2">
      <c r="C37" s="112"/>
    </row>
    <row r="38" spans="3:3" x14ac:dyDescent="0.2">
      <c r="C38" s="112"/>
    </row>
    <row r="39" spans="3:3" x14ac:dyDescent="0.2">
      <c r="C39" s="112"/>
    </row>
    <row r="40" spans="3:3" x14ac:dyDescent="0.2">
      <c r="C40" s="112"/>
    </row>
    <row r="41" spans="3:3" x14ac:dyDescent="0.2">
      <c r="C41" s="112"/>
    </row>
    <row r="42" spans="3:3" x14ac:dyDescent="0.2">
      <c r="C42" s="112"/>
    </row>
    <row r="43" spans="3:3" x14ac:dyDescent="0.2">
      <c r="C43" s="112"/>
    </row>
    <row r="44" spans="3:3" x14ac:dyDescent="0.2">
      <c r="C44" s="112"/>
    </row>
    <row r="45" spans="3:3" x14ac:dyDescent="0.2">
      <c r="C45" s="112"/>
    </row>
    <row r="46" spans="3:3" x14ac:dyDescent="0.2">
      <c r="C46" s="112"/>
    </row>
    <row r="47" spans="3:3" x14ac:dyDescent="0.2">
      <c r="C47" s="112"/>
    </row>
    <row r="48" spans="3:3" x14ac:dyDescent="0.2">
      <c r="C48" s="112"/>
    </row>
    <row r="49" spans="3:3" x14ac:dyDescent="0.2">
      <c r="C49" s="112"/>
    </row>
    <row r="50" spans="3:3" x14ac:dyDescent="0.2">
      <c r="C50" s="112"/>
    </row>
    <row r="51" spans="3:3" x14ac:dyDescent="0.2">
      <c r="C51" s="112"/>
    </row>
    <row r="52" spans="3:3" x14ac:dyDescent="0.2">
      <c r="C52" s="112"/>
    </row>
    <row r="53" spans="3:3" x14ac:dyDescent="0.2">
      <c r="C53" s="112"/>
    </row>
    <row r="54" spans="3:3" x14ac:dyDescent="0.2">
      <c r="C54" s="112"/>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13" zoomScale="90" zoomScaleNormal="100" zoomScaleSheetLayoutView="90" workbookViewId="0">
      <selection activeCell="D11" sqref="D11:F11"/>
    </sheetView>
  </sheetViews>
  <sheetFormatPr defaultColWidth="8.77734375" defaultRowHeight="13.2" x14ac:dyDescent="0.2"/>
  <cols>
    <col min="1" max="1" width="1.77734375" style="1" customWidth="1"/>
    <col min="2" max="3" width="10.6640625" style="1" customWidth="1"/>
    <col min="4" max="5" width="5.6640625" style="1" customWidth="1"/>
    <col min="6" max="6" width="38" style="1" customWidth="1"/>
    <col min="7" max="9" width="12.109375" style="1" customWidth="1"/>
    <col min="10" max="10" width="2" style="1" customWidth="1"/>
    <col min="11" max="15" width="3.6640625" style="1" customWidth="1"/>
    <col min="16" max="16384" width="8.77734375" style="1"/>
  </cols>
  <sheetData>
    <row r="1" spans="1:9" ht="15" customHeight="1" x14ac:dyDescent="0.2">
      <c r="A1" s="162"/>
      <c r="I1" s="2" t="s">
        <v>159</v>
      </c>
    </row>
    <row r="2" spans="1:9" ht="15" customHeight="1" x14ac:dyDescent="0.2">
      <c r="I2" s="2" t="s">
        <v>160</v>
      </c>
    </row>
    <row r="3" spans="1:9" ht="15" customHeight="1" x14ac:dyDescent="0.2">
      <c r="I3" s="2" t="s">
        <v>349</v>
      </c>
    </row>
    <row r="4" spans="1:9" ht="15" customHeight="1" x14ac:dyDescent="0.2">
      <c r="G4" s="111"/>
      <c r="H4" s="3"/>
      <c r="I4" s="2"/>
    </row>
    <row r="5" spans="1:9" ht="15" customHeight="1" x14ac:dyDescent="0.2"/>
    <row r="6" spans="1:9" ht="29.25" customHeight="1" x14ac:dyDescent="0.2">
      <c r="D6" s="337" t="s">
        <v>167</v>
      </c>
      <c r="E6" s="337"/>
      <c r="F6" s="337"/>
      <c r="G6" s="337"/>
      <c r="H6" s="4"/>
      <c r="I6" s="5"/>
    </row>
    <row r="7" spans="1:9" ht="15" customHeight="1" thickBot="1" x14ac:dyDescent="0.25">
      <c r="D7" s="4"/>
      <c r="E7" s="4"/>
      <c r="F7" s="4"/>
      <c r="G7" s="4"/>
      <c r="H7" s="4"/>
      <c r="I7" s="5"/>
    </row>
    <row r="8" spans="1:9" ht="31.5" customHeight="1" thickBot="1" x14ac:dyDescent="0.25">
      <c r="B8" s="338" t="s">
        <v>162</v>
      </c>
      <c r="C8" s="338"/>
      <c r="D8" s="339"/>
      <c r="E8" s="176" t="s">
        <v>163</v>
      </c>
      <c r="F8" s="177">
        <f>SUM(I20)</f>
        <v>0</v>
      </c>
      <c r="G8" s="6"/>
      <c r="H8" s="74"/>
      <c r="I8" s="147"/>
    </row>
    <row r="9" spans="1:9" ht="31.5" customHeight="1" thickTop="1" thickBot="1" x14ac:dyDescent="0.25">
      <c r="B9" s="338" t="s">
        <v>348</v>
      </c>
      <c r="C9" s="338"/>
      <c r="D9" s="340"/>
      <c r="E9" s="174" t="s">
        <v>163</v>
      </c>
      <c r="F9" s="175">
        <f>SUM(G20)</f>
        <v>0</v>
      </c>
      <c r="G9" s="6"/>
      <c r="H9" s="74"/>
      <c r="I9" s="147"/>
    </row>
    <row r="10" spans="1:9" ht="25.5" customHeight="1" thickTop="1" thickBot="1" x14ac:dyDescent="0.25">
      <c r="D10" s="156"/>
      <c r="E10" s="156" t="s">
        <v>509</v>
      </c>
      <c r="F10" s="156"/>
    </row>
    <row r="11" spans="1:9" s="163" customFormat="1" ht="51" customHeight="1" thickTop="1" x14ac:dyDescent="0.2">
      <c r="B11" s="164" t="s">
        <v>164</v>
      </c>
      <c r="C11" s="165" t="s">
        <v>165</v>
      </c>
      <c r="D11" s="341" t="s">
        <v>421</v>
      </c>
      <c r="E11" s="342"/>
      <c r="F11" s="342"/>
      <c r="G11" s="166" t="s">
        <v>458</v>
      </c>
      <c r="H11" s="167" t="s">
        <v>435</v>
      </c>
      <c r="I11" s="168" t="s">
        <v>459</v>
      </c>
    </row>
    <row r="12" spans="1:9" ht="30" customHeight="1" x14ac:dyDescent="0.2">
      <c r="B12" s="178"/>
      <c r="C12" s="179"/>
      <c r="D12" s="335"/>
      <c r="E12" s="336"/>
      <c r="F12" s="336"/>
      <c r="G12" s="169"/>
      <c r="H12" s="170"/>
      <c r="I12" s="171">
        <f t="shared" ref="I12:I20" si="0">SUM(G12:H12)</f>
        <v>0</v>
      </c>
    </row>
    <row r="13" spans="1:9" ht="30" customHeight="1" x14ac:dyDescent="0.2">
      <c r="B13" s="180"/>
      <c r="C13" s="179"/>
      <c r="D13" s="335"/>
      <c r="E13" s="336"/>
      <c r="F13" s="336"/>
      <c r="G13" s="169"/>
      <c r="H13" s="170"/>
      <c r="I13" s="171">
        <f t="shared" si="0"/>
        <v>0</v>
      </c>
    </row>
    <row r="14" spans="1:9" ht="30" customHeight="1" x14ac:dyDescent="0.2">
      <c r="B14" s="180"/>
      <c r="C14" s="179"/>
      <c r="D14" s="335"/>
      <c r="E14" s="336"/>
      <c r="F14" s="336"/>
      <c r="G14" s="169"/>
      <c r="H14" s="170"/>
      <c r="I14" s="171">
        <f t="shared" si="0"/>
        <v>0</v>
      </c>
    </row>
    <row r="15" spans="1:9" ht="30" customHeight="1" x14ac:dyDescent="0.2">
      <c r="B15" s="180"/>
      <c r="C15" s="179"/>
      <c r="D15" s="335"/>
      <c r="E15" s="336"/>
      <c r="F15" s="336"/>
      <c r="G15" s="169"/>
      <c r="H15" s="170"/>
      <c r="I15" s="171">
        <f t="shared" si="0"/>
        <v>0</v>
      </c>
    </row>
    <row r="16" spans="1:9" ht="30" customHeight="1" x14ac:dyDescent="0.2">
      <c r="B16" s="180"/>
      <c r="C16" s="179"/>
      <c r="D16" s="335"/>
      <c r="E16" s="336"/>
      <c r="F16" s="336"/>
      <c r="G16" s="169"/>
      <c r="H16" s="170"/>
      <c r="I16" s="171">
        <f t="shared" si="0"/>
        <v>0</v>
      </c>
    </row>
    <row r="17" spans="2:9" ht="30" customHeight="1" x14ac:dyDescent="0.2">
      <c r="B17" s="180"/>
      <c r="C17" s="179"/>
      <c r="D17" s="335"/>
      <c r="E17" s="336"/>
      <c r="F17" s="336"/>
      <c r="G17" s="169"/>
      <c r="H17" s="170"/>
      <c r="I17" s="171">
        <f t="shared" si="0"/>
        <v>0</v>
      </c>
    </row>
    <row r="18" spans="2:9" ht="30" customHeight="1" x14ac:dyDescent="0.2">
      <c r="B18" s="180"/>
      <c r="C18" s="179"/>
      <c r="D18" s="335"/>
      <c r="E18" s="336"/>
      <c r="F18" s="336"/>
      <c r="G18" s="169"/>
      <c r="H18" s="170"/>
      <c r="I18" s="171">
        <f t="shared" si="0"/>
        <v>0</v>
      </c>
    </row>
    <row r="19" spans="2:9" ht="30" customHeight="1" x14ac:dyDescent="0.2">
      <c r="B19" s="180"/>
      <c r="C19" s="179"/>
      <c r="D19" s="335"/>
      <c r="E19" s="336"/>
      <c r="F19" s="336"/>
      <c r="G19" s="169"/>
      <c r="H19" s="170"/>
      <c r="I19" s="171">
        <f t="shared" si="0"/>
        <v>0</v>
      </c>
    </row>
    <row r="20" spans="2:9" ht="30" customHeight="1" thickBot="1" x14ac:dyDescent="0.25">
      <c r="B20" s="157"/>
      <c r="C20" s="181" t="s">
        <v>166</v>
      </c>
      <c r="D20" s="343"/>
      <c r="E20" s="344"/>
      <c r="F20" s="344"/>
      <c r="G20" s="172">
        <f>SUM(G12:G19)</f>
        <v>0</v>
      </c>
      <c r="H20" s="173">
        <f>SUM(H12:H19)</f>
        <v>0</v>
      </c>
      <c r="I20" s="171">
        <f t="shared" si="0"/>
        <v>0</v>
      </c>
    </row>
    <row r="21" spans="2:9" ht="15" customHeight="1" thickTop="1" x14ac:dyDescent="0.2"/>
    <row r="22" spans="2:9" ht="15" customHeight="1" x14ac:dyDescent="0.2"/>
    <row r="23" spans="2:9" ht="15" customHeight="1" x14ac:dyDescent="0.2"/>
    <row r="24" spans="2:9" ht="15" customHeight="1" x14ac:dyDescent="0.2"/>
    <row r="25" spans="2:9" ht="15" customHeight="1" x14ac:dyDescent="0.2"/>
    <row r="26" spans="2:9" ht="15" customHeight="1" x14ac:dyDescent="0.2"/>
    <row r="27" spans="2:9" ht="15" customHeight="1" x14ac:dyDescent="0.2"/>
    <row r="28" spans="2:9" ht="15" customHeight="1" x14ac:dyDescent="0.2"/>
    <row r="29" spans="2:9" ht="15" customHeight="1" x14ac:dyDescent="0.2"/>
    <row r="30" spans="2:9" ht="15" customHeight="1" x14ac:dyDescent="0.2"/>
    <row r="31" spans="2:9" ht="15" customHeight="1" x14ac:dyDescent="0.2"/>
    <row r="32" spans="2:9" ht="15" customHeight="1" x14ac:dyDescent="0.2"/>
  </sheetData>
  <mergeCells count="13">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3"/>
  <pageMargins left="0" right="0" top="0.59055118110236227" bottom="0.62992125984251968" header="0.51181102362204722" footer="0.51181102362204722"/>
  <pageSetup paperSize="9" scale="9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15" zoomScaleNormal="100" zoomScaleSheetLayoutView="100" workbookViewId="0">
      <selection activeCell="I22" sqref="I22"/>
    </sheetView>
  </sheetViews>
  <sheetFormatPr defaultColWidth="9" defaultRowHeight="13.2" x14ac:dyDescent="0.2"/>
  <cols>
    <col min="1" max="1" width="3.77734375" style="7" customWidth="1"/>
    <col min="2" max="2" width="18.6640625" style="7" customWidth="1"/>
    <col min="3" max="6" width="15.6640625" style="7" customWidth="1"/>
    <col min="7" max="16384" width="9" style="7"/>
  </cols>
  <sheetData>
    <row r="1" spans="1:7" ht="21" x14ac:dyDescent="0.2">
      <c r="A1" s="159"/>
      <c r="B1" s="8"/>
      <c r="C1" s="8"/>
      <c r="D1" s="8"/>
      <c r="E1" s="8"/>
      <c r="F1" s="15" t="s">
        <v>468</v>
      </c>
      <c r="G1" s="8"/>
    </row>
    <row r="2" spans="1:7" ht="14.4" x14ac:dyDescent="0.2">
      <c r="A2" s="346" t="s">
        <v>471</v>
      </c>
      <c r="B2" s="346"/>
      <c r="C2" s="346"/>
      <c r="D2" s="346"/>
      <c r="E2" s="346"/>
      <c r="F2" s="346"/>
      <c r="G2" s="9"/>
    </row>
    <row r="3" spans="1:7" ht="14.4" x14ac:dyDescent="0.2">
      <c r="A3" s="8"/>
      <c r="B3" s="29"/>
      <c r="C3" s="29"/>
      <c r="D3" s="29"/>
      <c r="E3" s="29"/>
      <c r="F3" s="9"/>
      <c r="G3" s="9"/>
    </row>
    <row r="4" spans="1:7" ht="14.4" x14ac:dyDescent="0.2">
      <c r="A4" s="8"/>
      <c r="B4" s="345" t="s">
        <v>367</v>
      </c>
      <c r="C4" s="345"/>
      <c r="D4" s="345"/>
      <c r="E4" s="345"/>
      <c r="F4" s="9"/>
      <c r="G4" s="9"/>
    </row>
    <row r="5" spans="1:7" x14ac:dyDescent="0.2">
      <c r="A5" s="9"/>
      <c r="B5" s="9"/>
      <c r="C5" s="9"/>
      <c r="D5" s="9"/>
      <c r="E5" s="9"/>
      <c r="F5" s="15" t="s">
        <v>195</v>
      </c>
      <c r="G5" s="8"/>
    </row>
    <row r="6" spans="1:7" ht="20.100000000000001" customHeight="1" x14ac:dyDescent="0.2">
      <c r="A6" s="30"/>
      <c r="B6" s="31" t="s">
        <v>0</v>
      </c>
      <c r="C6" s="31" t="s">
        <v>1</v>
      </c>
      <c r="D6" s="31" t="s">
        <v>2</v>
      </c>
      <c r="E6" s="31" t="s">
        <v>3</v>
      </c>
      <c r="F6" s="31" t="s">
        <v>5</v>
      </c>
      <c r="G6" s="8"/>
    </row>
    <row r="7" spans="1:7" ht="20.100000000000001" customHeight="1" x14ac:dyDescent="0.2">
      <c r="A7" s="32"/>
      <c r="B7" s="33" t="s">
        <v>81</v>
      </c>
      <c r="C7" s="34"/>
      <c r="D7" s="34"/>
      <c r="E7" s="34"/>
      <c r="F7" s="35"/>
      <c r="G7" s="8"/>
    </row>
    <row r="8" spans="1:7" ht="20.100000000000001" customHeight="1" x14ac:dyDescent="0.2">
      <c r="A8" s="24">
        <v>1</v>
      </c>
      <c r="B8" s="36" t="s">
        <v>83</v>
      </c>
      <c r="C8" s="28"/>
      <c r="D8" s="28"/>
      <c r="E8" s="28"/>
      <c r="F8" s="20"/>
      <c r="G8" s="8"/>
    </row>
    <row r="9" spans="1:7" ht="20.100000000000001" customHeight="1" x14ac:dyDescent="0.2">
      <c r="A9" s="24">
        <v>2</v>
      </c>
      <c r="B9" s="36" t="s">
        <v>85</v>
      </c>
      <c r="C9" s="28"/>
      <c r="D9" s="28"/>
      <c r="E9" s="28"/>
      <c r="F9" s="20"/>
      <c r="G9" s="8"/>
    </row>
    <row r="10" spans="1:7" ht="20.100000000000001" customHeight="1" x14ac:dyDescent="0.2">
      <c r="A10" s="24">
        <v>3</v>
      </c>
      <c r="B10" s="36" t="s">
        <v>84</v>
      </c>
      <c r="C10" s="28"/>
      <c r="D10" s="28"/>
      <c r="E10" s="28"/>
      <c r="F10" s="20"/>
      <c r="G10" s="8"/>
    </row>
    <row r="11" spans="1:7" ht="20.100000000000001" customHeight="1" x14ac:dyDescent="0.2">
      <c r="A11" s="24">
        <v>4</v>
      </c>
      <c r="B11" s="36" t="s">
        <v>86</v>
      </c>
      <c r="C11" s="28"/>
      <c r="D11" s="28"/>
      <c r="E11" s="28"/>
      <c r="F11" s="20"/>
      <c r="G11" s="8"/>
    </row>
    <row r="12" spans="1:7" ht="20.100000000000001" customHeight="1" x14ac:dyDescent="0.2">
      <c r="A12" s="24">
        <v>5</v>
      </c>
      <c r="B12" s="36" t="s">
        <v>87</v>
      </c>
      <c r="C12" s="28"/>
      <c r="D12" s="28"/>
      <c r="E12" s="28"/>
      <c r="F12" s="20"/>
      <c r="G12" s="8"/>
    </row>
    <row r="13" spans="1:7" ht="20.100000000000001" customHeight="1" x14ac:dyDescent="0.2">
      <c r="A13" s="24">
        <v>6</v>
      </c>
      <c r="B13" s="36" t="s">
        <v>88</v>
      </c>
      <c r="C13" s="28"/>
      <c r="D13" s="28"/>
      <c r="E13" s="28"/>
      <c r="F13" s="20"/>
      <c r="G13" s="8"/>
    </row>
    <row r="14" spans="1:7" ht="20.100000000000001" customHeight="1" x14ac:dyDescent="0.2">
      <c r="A14" s="24">
        <v>7</v>
      </c>
      <c r="B14" s="36" t="s">
        <v>103</v>
      </c>
      <c r="C14" s="28"/>
      <c r="D14" s="28"/>
      <c r="E14" s="28"/>
      <c r="F14" s="20"/>
      <c r="G14" s="8"/>
    </row>
    <row r="15" spans="1:7" ht="20.100000000000001" customHeight="1" x14ac:dyDescent="0.2">
      <c r="A15" s="69">
        <v>8</v>
      </c>
      <c r="B15" s="70" t="s">
        <v>89</v>
      </c>
      <c r="C15" s="71"/>
      <c r="D15" s="72"/>
      <c r="E15" s="72"/>
      <c r="F15" s="73"/>
      <c r="G15" s="8"/>
    </row>
    <row r="16" spans="1:7" ht="20.100000000000001" customHeight="1" x14ac:dyDescent="0.2">
      <c r="A16" s="37"/>
      <c r="B16" s="38" t="s">
        <v>106</v>
      </c>
      <c r="C16" s="39">
        <f>SUM(C8:C15)</f>
        <v>0</v>
      </c>
      <c r="D16" s="39">
        <f>SUM(D8:D15)</f>
        <v>0</v>
      </c>
      <c r="E16" s="39">
        <f>SUM(E8:E15)</f>
        <v>0</v>
      </c>
      <c r="F16" s="16"/>
      <c r="G16" s="8"/>
    </row>
    <row r="17" spans="1:7" ht="20.100000000000001" customHeight="1" x14ac:dyDescent="0.2">
      <c r="A17" s="12"/>
      <c r="B17" s="33" t="s">
        <v>82</v>
      </c>
      <c r="C17" s="27"/>
      <c r="D17" s="27"/>
      <c r="E17" s="27"/>
      <c r="F17" s="35"/>
      <c r="G17" s="8"/>
    </row>
    <row r="18" spans="1:7" ht="20.100000000000001" customHeight="1" x14ac:dyDescent="0.2">
      <c r="A18" s="24">
        <v>1</v>
      </c>
      <c r="B18" s="36" t="s">
        <v>6</v>
      </c>
      <c r="C18" s="28"/>
      <c r="D18" s="28"/>
      <c r="E18" s="28"/>
      <c r="F18" s="20"/>
      <c r="G18" s="8"/>
    </row>
    <row r="19" spans="1:7" ht="20.100000000000001" customHeight="1" x14ac:dyDescent="0.2">
      <c r="A19" s="24">
        <v>2</v>
      </c>
      <c r="B19" s="36" t="s">
        <v>182</v>
      </c>
      <c r="C19" s="28"/>
      <c r="D19" s="28"/>
      <c r="E19" s="28"/>
      <c r="F19" s="20"/>
      <c r="G19" s="8"/>
    </row>
    <row r="20" spans="1:7" ht="20.100000000000001" customHeight="1" x14ac:dyDescent="0.2">
      <c r="A20" s="24">
        <v>3</v>
      </c>
      <c r="B20" s="36" t="s">
        <v>7</v>
      </c>
      <c r="C20" s="28"/>
      <c r="D20" s="28"/>
      <c r="E20" s="28"/>
      <c r="F20" s="20"/>
      <c r="G20" s="8"/>
    </row>
    <row r="21" spans="1:7" ht="20.100000000000001" customHeight="1" x14ac:dyDescent="0.2">
      <c r="A21" s="24">
        <v>4</v>
      </c>
      <c r="B21" s="36" t="s">
        <v>8</v>
      </c>
      <c r="C21" s="28"/>
      <c r="D21" s="28"/>
      <c r="E21" s="28"/>
      <c r="F21" s="20"/>
      <c r="G21" s="8"/>
    </row>
    <row r="22" spans="1:7" ht="20.100000000000001" customHeight="1" x14ac:dyDescent="0.2">
      <c r="A22" s="24">
        <v>5</v>
      </c>
      <c r="B22" s="36" t="s">
        <v>9</v>
      </c>
      <c r="C22" s="28"/>
      <c r="D22" s="28"/>
      <c r="E22" s="28"/>
      <c r="F22" s="20"/>
      <c r="G22" s="8"/>
    </row>
    <row r="23" spans="1:7" ht="20.100000000000001" customHeight="1" x14ac:dyDescent="0.2">
      <c r="A23" s="154">
        <v>6</v>
      </c>
      <c r="B23" s="36" t="s">
        <v>10</v>
      </c>
      <c r="C23" s="28"/>
      <c r="D23" s="28"/>
      <c r="E23" s="28"/>
      <c r="F23" s="20"/>
      <c r="G23" s="8"/>
    </row>
    <row r="24" spans="1:7" ht="20.100000000000001" customHeight="1" x14ac:dyDescent="0.2">
      <c r="A24" s="154">
        <v>7</v>
      </c>
      <c r="B24" s="36" t="s">
        <v>11</v>
      </c>
      <c r="C24" s="28"/>
      <c r="D24" s="28"/>
      <c r="E24" s="28"/>
      <c r="F24" s="20"/>
      <c r="G24" s="8"/>
    </row>
    <row r="25" spans="1:7" ht="20.100000000000001" customHeight="1" x14ac:dyDescent="0.2">
      <c r="A25" s="154">
        <v>8</v>
      </c>
      <c r="B25" s="153" t="s">
        <v>12</v>
      </c>
      <c r="C25" s="28"/>
      <c r="D25" s="28"/>
      <c r="E25" s="28"/>
      <c r="F25" s="20"/>
      <c r="G25" s="8"/>
    </row>
    <row r="26" spans="1:7" ht="20.100000000000001" customHeight="1" x14ac:dyDescent="0.2">
      <c r="A26" s="154">
        <v>9</v>
      </c>
      <c r="B26" s="36" t="s">
        <v>13</v>
      </c>
      <c r="C26" s="28"/>
      <c r="D26" s="28"/>
      <c r="E26" s="28"/>
      <c r="F26" s="20"/>
      <c r="G26" s="8"/>
    </row>
    <row r="27" spans="1:7" ht="20.100000000000001" customHeight="1" x14ac:dyDescent="0.2">
      <c r="A27" s="154">
        <v>10</v>
      </c>
      <c r="B27" s="36" t="s">
        <v>14</v>
      </c>
      <c r="C27" s="28"/>
      <c r="D27" s="28"/>
      <c r="E27" s="28"/>
      <c r="F27" s="20"/>
      <c r="G27" s="8"/>
    </row>
    <row r="28" spans="1:7" ht="20.100000000000001" customHeight="1" x14ac:dyDescent="0.2">
      <c r="A28" s="154">
        <v>11</v>
      </c>
      <c r="B28" s="36" t="s">
        <v>15</v>
      </c>
      <c r="C28" s="28"/>
      <c r="D28" s="28"/>
      <c r="E28" s="28"/>
      <c r="F28" s="20"/>
      <c r="G28" s="8"/>
    </row>
    <row r="29" spans="1:7" ht="20.100000000000001" customHeight="1" x14ac:dyDescent="0.2">
      <c r="A29" s="154">
        <v>12</v>
      </c>
      <c r="B29" s="36" t="s">
        <v>16</v>
      </c>
      <c r="C29" s="28"/>
      <c r="D29" s="28"/>
      <c r="E29" s="28"/>
      <c r="F29" s="20"/>
      <c r="G29" s="8"/>
    </row>
    <row r="30" spans="1:7" ht="20.100000000000001" customHeight="1" x14ac:dyDescent="0.2">
      <c r="A30" s="154">
        <v>13</v>
      </c>
      <c r="B30" s="36" t="s">
        <v>17</v>
      </c>
      <c r="C30" s="28"/>
      <c r="D30" s="28"/>
      <c r="E30" s="28"/>
      <c r="F30" s="20"/>
      <c r="G30" s="8"/>
    </row>
    <row r="31" spans="1:7" ht="20.100000000000001" customHeight="1" x14ac:dyDescent="0.2">
      <c r="A31" s="154">
        <v>14</v>
      </c>
      <c r="B31" s="36" t="s">
        <v>18</v>
      </c>
      <c r="C31" s="28"/>
      <c r="D31" s="28"/>
      <c r="E31" s="28"/>
      <c r="F31" s="20"/>
      <c r="G31" s="8"/>
    </row>
    <row r="32" spans="1:7" ht="20.100000000000001" customHeight="1" x14ac:dyDescent="0.2">
      <c r="A32" s="154"/>
      <c r="B32" s="36" t="s">
        <v>19</v>
      </c>
      <c r="C32" s="28">
        <f>SUM(C18:C31)</f>
        <v>0</v>
      </c>
      <c r="D32" s="28">
        <f>SUM(D18:D31)</f>
        <v>0</v>
      </c>
      <c r="E32" s="28">
        <f>SUM(E18:E31)</f>
        <v>0</v>
      </c>
      <c r="F32" s="20"/>
      <c r="G32" s="8"/>
    </row>
    <row r="33" spans="1:7" ht="20.100000000000001" customHeight="1" x14ac:dyDescent="0.2">
      <c r="A33" s="19"/>
      <c r="B33" s="36" t="s">
        <v>20</v>
      </c>
      <c r="C33" s="28">
        <f>C16-C32</f>
        <v>0</v>
      </c>
      <c r="D33" s="28">
        <f>D16-D32</f>
        <v>0</v>
      </c>
      <c r="E33" s="28">
        <f>E16-E32</f>
        <v>0</v>
      </c>
      <c r="F33" s="20"/>
      <c r="G33" s="8"/>
    </row>
    <row r="34" spans="1:7" ht="15" customHeight="1" x14ac:dyDescent="0.2">
      <c r="A34" s="8"/>
      <c r="B34" s="40"/>
      <c r="C34" s="9"/>
      <c r="D34" s="9"/>
      <c r="E34" s="9"/>
      <c r="F34" s="9"/>
      <c r="G34" s="9"/>
    </row>
    <row r="35" spans="1:7" ht="15" customHeight="1" x14ac:dyDescent="0.2">
      <c r="A35" s="8"/>
      <c r="B35" s="40"/>
      <c r="C35" s="9"/>
      <c r="D35" s="9"/>
      <c r="E35" s="9"/>
      <c r="F35" s="9"/>
      <c r="G35" s="9"/>
    </row>
    <row r="36" spans="1:7" x14ac:dyDescent="0.2">
      <c r="A36" s="9"/>
      <c r="B36" s="9"/>
      <c r="C36" s="9"/>
      <c r="D36" s="9"/>
      <c r="E36" s="9"/>
      <c r="F36" s="9"/>
      <c r="G36" s="9"/>
    </row>
    <row r="37" spans="1:7" x14ac:dyDescent="0.2">
      <c r="A37" s="9"/>
      <c r="B37" s="9"/>
      <c r="C37" s="9"/>
      <c r="D37" s="9"/>
      <c r="E37" s="9"/>
      <c r="F37" s="9"/>
      <c r="G37" s="9"/>
    </row>
    <row r="38" spans="1:7" x14ac:dyDescent="0.2">
      <c r="A38" s="9"/>
      <c r="B38" s="9"/>
      <c r="C38" s="9"/>
      <c r="D38" s="9"/>
      <c r="E38" s="9"/>
      <c r="F38" s="9"/>
      <c r="G38" s="9"/>
    </row>
    <row r="39" spans="1:7" x14ac:dyDescent="0.2">
      <c r="A39" s="9"/>
      <c r="B39" s="9"/>
      <c r="C39" s="9"/>
      <c r="D39" s="9"/>
      <c r="E39" s="9"/>
      <c r="F39" s="9"/>
      <c r="G39" s="9"/>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39"/>
  <sheetViews>
    <sheetView view="pageBreakPreview" zoomScaleNormal="100" zoomScaleSheetLayoutView="100" workbookViewId="0">
      <selection activeCell="B18" sqref="B18"/>
    </sheetView>
  </sheetViews>
  <sheetFormatPr defaultColWidth="9" defaultRowHeight="13.2" x14ac:dyDescent="0.2"/>
  <cols>
    <col min="1" max="1" width="1.6640625" style="7" customWidth="1"/>
    <col min="2" max="2" width="3.6640625" style="7" customWidth="1"/>
    <col min="3" max="3" width="1.6640625" style="7" customWidth="1"/>
    <col min="4" max="4" width="18.6640625" style="7" customWidth="1"/>
    <col min="5" max="5" width="11.6640625" style="7" customWidth="1"/>
    <col min="6" max="6" width="24.77734375" style="7" customWidth="1"/>
    <col min="7" max="7" width="20.77734375" style="7" customWidth="1"/>
    <col min="8" max="8" width="5.109375" style="7" customWidth="1"/>
    <col min="9" max="9" width="4.109375" style="7" customWidth="1"/>
    <col min="10" max="16384" width="9" style="7"/>
  </cols>
  <sheetData>
    <row r="1" spans="1:9" ht="21" x14ac:dyDescent="0.2">
      <c r="A1" s="159"/>
      <c r="B1" s="8"/>
      <c r="C1" s="8"/>
      <c r="D1" s="352" t="s">
        <v>285</v>
      </c>
      <c r="E1" s="352"/>
      <c r="F1" s="352"/>
      <c r="G1" s="352"/>
      <c r="H1" s="352"/>
      <c r="I1" s="8"/>
    </row>
    <row r="2" spans="1:9" x14ac:dyDescent="0.2">
      <c r="A2" s="8"/>
      <c r="B2" s="354" t="s">
        <v>367</v>
      </c>
      <c r="C2" s="354"/>
      <c r="D2" s="354"/>
      <c r="E2" s="354"/>
      <c r="F2" s="354"/>
      <c r="G2" s="354"/>
      <c r="H2" s="10"/>
      <c r="I2" s="8"/>
    </row>
    <row r="3" spans="1:9" x14ac:dyDescent="0.2">
      <c r="A3" s="8"/>
      <c r="B3" s="8"/>
      <c r="C3" s="8"/>
      <c r="D3" s="10"/>
      <c r="E3" s="10"/>
      <c r="F3" s="10"/>
      <c r="G3" s="10"/>
      <c r="H3" s="10"/>
      <c r="I3" s="8"/>
    </row>
    <row r="4" spans="1:9" x14ac:dyDescent="0.2">
      <c r="A4" s="353" t="s">
        <v>101</v>
      </c>
      <c r="B4" s="353"/>
      <c r="C4" s="353"/>
      <c r="D4" s="353"/>
      <c r="E4" s="26"/>
      <c r="F4" s="9"/>
      <c r="G4" s="9"/>
      <c r="H4" s="15" t="s">
        <v>22</v>
      </c>
      <c r="I4" s="8"/>
    </row>
    <row r="5" spans="1:9" ht="30" customHeight="1" x14ac:dyDescent="0.2">
      <c r="A5" s="347" t="s">
        <v>23</v>
      </c>
      <c r="B5" s="348"/>
      <c r="C5" s="348"/>
      <c r="D5" s="349"/>
      <c r="E5" s="355" t="s">
        <v>25</v>
      </c>
      <c r="F5" s="349"/>
      <c r="G5" s="13" t="s">
        <v>26</v>
      </c>
      <c r="H5" s="13" t="s">
        <v>27</v>
      </c>
      <c r="I5" s="8"/>
    </row>
    <row r="6" spans="1:9" ht="30" customHeight="1" x14ac:dyDescent="0.2">
      <c r="A6" s="14" t="s">
        <v>28</v>
      </c>
      <c r="B6" s="23"/>
      <c r="C6" s="25" t="s">
        <v>177</v>
      </c>
      <c r="D6" s="20"/>
      <c r="E6" s="350"/>
      <c r="F6" s="351"/>
      <c r="G6" s="41"/>
      <c r="H6" s="20"/>
      <c r="I6" s="8"/>
    </row>
    <row r="7" spans="1:9" ht="30" customHeight="1" x14ac:dyDescent="0.2">
      <c r="A7" s="14" t="s">
        <v>28</v>
      </c>
      <c r="B7" s="23"/>
      <c r="C7" s="25" t="s">
        <v>177</v>
      </c>
      <c r="D7" s="20"/>
      <c r="E7" s="350"/>
      <c r="F7" s="351"/>
      <c r="G7" s="41"/>
      <c r="H7" s="20"/>
      <c r="I7" s="8"/>
    </row>
    <row r="8" spans="1:9" ht="30" customHeight="1" x14ac:dyDescent="0.2">
      <c r="A8" s="14" t="s">
        <v>28</v>
      </c>
      <c r="B8" s="23"/>
      <c r="C8" s="25" t="s">
        <v>177</v>
      </c>
      <c r="D8" s="20"/>
      <c r="E8" s="350"/>
      <c r="F8" s="351"/>
      <c r="G8" s="41"/>
      <c r="H8" s="20"/>
      <c r="I8" s="8"/>
    </row>
    <row r="9" spans="1:9" ht="30" customHeight="1" x14ac:dyDescent="0.2">
      <c r="A9" s="14" t="s">
        <v>28</v>
      </c>
      <c r="B9" s="23"/>
      <c r="C9" s="25" t="s">
        <v>177</v>
      </c>
      <c r="D9" s="20"/>
      <c r="E9" s="350"/>
      <c r="F9" s="351"/>
      <c r="G9" s="41"/>
      <c r="H9" s="20"/>
      <c r="I9" s="8"/>
    </row>
    <row r="10" spans="1:9" ht="30" customHeight="1" x14ac:dyDescent="0.2">
      <c r="A10" s="347" t="s">
        <v>30</v>
      </c>
      <c r="B10" s="348"/>
      <c r="C10" s="348"/>
      <c r="D10" s="348"/>
      <c r="E10" s="348"/>
      <c r="F10" s="349"/>
      <c r="G10" s="41">
        <f>SUM(G6:G9)</f>
        <v>0</v>
      </c>
      <c r="H10" s="20"/>
      <c r="I10" s="8"/>
    </row>
    <row r="11" spans="1:9" ht="13.5" customHeight="1" x14ac:dyDescent="0.2">
      <c r="A11" s="9"/>
      <c r="B11" s="9"/>
      <c r="C11" s="9"/>
      <c r="D11" s="9"/>
      <c r="E11" s="9"/>
      <c r="F11" s="9"/>
      <c r="G11" s="9"/>
      <c r="H11" s="9"/>
      <c r="I11" s="9"/>
    </row>
    <row r="12" spans="1:9" ht="13.5" customHeight="1" x14ac:dyDescent="0.2">
      <c r="A12" s="9"/>
      <c r="B12" s="9"/>
      <c r="C12" s="9"/>
      <c r="D12" s="9"/>
      <c r="E12" s="9"/>
      <c r="F12" s="9"/>
      <c r="G12" s="9"/>
      <c r="H12" s="9"/>
      <c r="I12" s="9"/>
    </row>
    <row r="13" spans="1:9" ht="13.5" customHeight="1" x14ac:dyDescent="0.2">
      <c r="A13" s="9"/>
      <c r="B13" s="9"/>
      <c r="C13" s="9"/>
      <c r="D13" s="352"/>
      <c r="E13" s="352"/>
      <c r="F13" s="352"/>
      <c r="G13" s="352"/>
      <c r="H13" s="352"/>
      <c r="I13" s="8"/>
    </row>
    <row r="14" spans="1:9" ht="19.5" customHeight="1" x14ac:dyDescent="0.2">
      <c r="A14" s="353" t="s">
        <v>102</v>
      </c>
      <c r="B14" s="353"/>
      <c r="C14" s="353"/>
      <c r="D14" s="353"/>
      <c r="E14" s="9"/>
      <c r="F14" s="9"/>
      <c r="G14" s="9"/>
      <c r="H14" s="15" t="s">
        <v>22</v>
      </c>
      <c r="I14" s="8"/>
    </row>
    <row r="15" spans="1:9" ht="30" customHeight="1" x14ac:dyDescent="0.2">
      <c r="A15" s="347" t="s">
        <v>23</v>
      </c>
      <c r="B15" s="348"/>
      <c r="C15" s="348"/>
      <c r="D15" s="349"/>
      <c r="E15" s="13" t="s">
        <v>32</v>
      </c>
      <c r="F15" s="13" t="s">
        <v>34</v>
      </c>
      <c r="G15" s="13" t="s">
        <v>26</v>
      </c>
      <c r="H15" s="13" t="s">
        <v>27</v>
      </c>
      <c r="I15" s="8"/>
    </row>
    <row r="16" spans="1:9" ht="30" customHeight="1" x14ac:dyDescent="0.2">
      <c r="A16" s="42" t="s">
        <v>28</v>
      </c>
      <c r="B16" s="26"/>
      <c r="C16" s="8" t="s">
        <v>177</v>
      </c>
      <c r="D16" s="16"/>
      <c r="E16" s="20"/>
      <c r="F16" s="20"/>
      <c r="G16" s="28"/>
      <c r="H16" s="20"/>
      <c r="I16" s="8"/>
    </row>
    <row r="17" spans="1:9" ht="30" customHeight="1" x14ac:dyDescent="0.2">
      <c r="A17" s="18"/>
      <c r="B17" s="9"/>
      <c r="C17" s="9"/>
      <c r="D17" s="16"/>
      <c r="E17" s="20"/>
      <c r="F17" s="20"/>
      <c r="G17" s="28"/>
      <c r="H17" s="20"/>
      <c r="I17" s="8"/>
    </row>
    <row r="18" spans="1:9" ht="30" customHeight="1" x14ac:dyDescent="0.2">
      <c r="A18" s="18"/>
      <c r="B18" s="9"/>
      <c r="C18" s="9"/>
      <c r="D18" s="16"/>
      <c r="E18" s="20"/>
      <c r="F18" s="16"/>
      <c r="G18" s="39"/>
      <c r="H18" s="20"/>
      <c r="I18" s="8"/>
    </row>
    <row r="19" spans="1:9" ht="30" customHeight="1" x14ac:dyDescent="0.2">
      <c r="A19" s="19"/>
      <c r="B19" s="25"/>
      <c r="C19" s="25"/>
      <c r="D19" s="20"/>
      <c r="E19" s="25"/>
      <c r="F19" s="35" t="s">
        <v>36</v>
      </c>
      <c r="G19" s="43">
        <f>SUM(G16:G18)</f>
        <v>0</v>
      </c>
      <c r="H19" s="20"/>
      <c r="I19" s="8"/>
    </row>
    <row r="20" spans="1:9" ht="30" customHeight="1" x14ac:dyDescent="0.2">
      <c r="A20" s="42" t="s">
        <v>28</v>
      </c>
      <c r="B20" s="26"/>
      <c r="C20" s="8" t="s">
        <v>177</v>
      </c>
      <c r="D20" s="16"/>
      <c r="E20" s="20"/>
      <c r="F20" s="20"/>
      <c r="G20" s="28"/>
      <c r="H20" s="20"/>
      <c r="I20" s="8"/>
    </row>
    <row r="21" spans="1:9" ht="30" customHeight="1" x14ac:dyDescent="0.2">
      <c r="A21" s="18"/>
      <c r="B21" s="9"/>
      <c r="C21" s="9"/>
      <c r="D21" s="16"/>
      <c r="E21" s="20"/>
      <c r="F21" s="20"/>
      <c r="G21" s="28"/>
      <c r="H21" s="20"/>
      <c r="I21" s="8"/>
    </row>
    <row r="22" spans="1:9" ht="30" customHeight="1" x14ac:dyDescent="0.2">
      <c r="A22" s="18"/>
      <c r="B22" s="9"/>
      <c r="C22" s="9"/>
      <c r="D22" s="16"/>
      <c r="E22" s="20"/>
      <c r="F22" s="20"/>
      <c r="G22" s="28"/>
      <c r="H22" s="20"/>
      <c r="I22" s="8"/>
    </row>
    <row r="23" spans="1:9" ht="30" customHeight="1" x14ac:dyDescent="0.2">
      <c r="A23" s="19"/>
      <c r="B23" s="25"/>
      <c r="C23" s="25"/>
      <c r="D23" s="20"/>
      <c r="E23" s="25"/>
      <c r="F23" s="20" t="s">
        <v>37</v>
      </c>
      <c r="G23" s="28">
        <f>SUM(G20:G22)</f>
        <v>0</v>
      </c>
      <c r="H23" s="20"/>
      <c r="I23" s="8"/>
    </row>
    <row r="24" spans="1:9" ht="30" customHeight="1" x14ac:dyDescent="0.2">
      <c r="A24" s="42" t="s">
        <v>28</v>
      </c>
      <c r="B24" s="26"/>
      <c r="C24" s="8" t="s">
        <v>177</v>
      </c>
      <c r="D24" s="16"/>
      <c r="E24" s="20"/>
      <c r="F24" s="20"/>
      <c r="G24" s="28"/>
      <c r="H24" s="20"/>
      <c r="I24" s="8"/>
    </row>
    <row r="25" spans="1:9" ht="30" customHeight="1" x14ac:dyDescent="0.2">
      <c r="A25" s="18"/>
      <c r="B25" s="9"/>
      <c r="C25" s="9"/>
      <c r="D25" s="16"/>
      <c r="E25" s="20"/>
      <c r="F25" s="20"/>
      <c r="G25" s="28"/>
      <c r="H25" s="20"/>
      <c r="I25" s="8"/>
    </row>
    <row r="26" spans="1:9" ht="30" customHeight="1" x14ac:dyDescent="0.2">
      <c r="A26" s="18"/>
      <c r="B26" s="9"/>
      <c r="C26" s="9"/>
      <c r="D26" s="16"/>
      <c r="E26" s="20"/>
      <c r="F26" s="20"/>
      <c r="G26" s="28"/>
      <c r="H26" s="20"/>
      <c r="I26" s="8"/>
    </row>
    <row r="27" spans="1:9" ht="30" customHeight="1" x14ac:dyDescent="0.2">
      <c r="A27" s="19"/>
      <c r="B27" s="25"/>
      <c r="C27" s="25"/>
      <c r="D27" s="20"/>
      <c r="E27" s="25"/>
      <c r="F27" s="20" t="s">
        <v>36</v>
      </c>
      <c r="G27" s="28">
        <f>SUM(G24:G26)</f>
        <v>0</v>
      </c>
      <c r="H27" s="20"/>
      <c r="I27" s="8"/>
    </row>
    <row r="28" spans="1:9" ht="30" customHeight="1" x14ac:dyDescent="0.2">
      <c r="A28" s="42" t="s">
        <v>28</v>
      </c>
      <c r="B28" s="26"/>
      <c r="C28" s="8" t="s">
        <v>177</v>
      </c>
      <c r="D28" s="16"/>
      <c r="E28" s="20"/>
      <c r="F28" s="20"/>
      <c r="G28" s="28"/>
      <c r="H28" s="20"/>
      <c r="I28" s="8"/>
    </row>
    <row r="29" spans="1:9" ht="30" customHeight="1" x14ac:dyDescent="0.2">
      <c r="A29" s="18"/>
      <c r="B29" s="9"/>
      <c r="C29" s="9"/>
      <c r="D29" s="16"/>
      <c r="E29" s="20"/>
      <c r="F29" s="20"/>
      <c r="G29" s="28"/>
      <c r="H29" s="20"/>
      <c r="I29" s="8"/>
    </row>
    <row r="30" spans="1:9" ht="30" customHeight="1" x14ac:dyDescent="0.2">
      <c r="A30" s="18"/>
      <c r="B30" s="9"/>
      <c r="C30" s="9"/>
      <c r="D30" s="16"/>
      <c r="E30" s="20"/>
      <c r="F30" s="20"/>
      <c r="G30" s="28"/>
      <c r="H30" s="20"/>
      <c r="I30" s="8"/>
    </row>
    <row r="31" spans="1:9" ht="30" customHeight="1" x14ac:dyDescent="0.2">
      <c r="A31" s="19"/>
      <c r="B31" s="25"/>
      <c r="C31" s="25"/>
      <c r="D31" s="20"/>
      <c r="E31" s="25"/>
      <c r="F31" s="20" t="s">
        <v>36</v>
      </c>
      <c r="G31" s="28">
        <f>SUM(G28:G30)</f>
        <v>0</v>
      </c>
      <c r="H31" s="20"/>
      <c r="I31" s="8"/>
    </row>
    <row r="32" spans="1:9" ht="30" customHeight="1" x14ac:dyDescent="0.2">
      <c r="A32" s="19"/>
      <c r="B32" s="25"/>
      <c r="C32" s="25"/>
      <c r="D32" s="25"/>
      <c r="E32" s="25"/>
      <c r="F32" s="20" t="s">
        <v>39</v>
      </c>
      <c r="G32" s="28">
        <f>SUM(G31,G27,G23,G19)</f>
        <v>0</v>
      </c>
      <c r="H32" s="20"/>
      <c r="I32" s="8"/>
    </row>
    <row r="33" spans="1:9" ht="19.5" customHeight="1" x14ac:dyDescent="0.2">
      <c r="A33" s="9"/>
      <c r="B33" s="9"/>
      <c r="C33" s="9"/>
      <c r="D33" s="9"/>
      <c r="E33" s="9"/>
      <c r="F33" s="9"/>
      <c r="G33" s="9"/>
      <c r="H33" s="9"/>
      <c r="I33" s="9"/>
    </row>
    <row r="34" spans="1:9" ht="19.5" customHeight="1" x14ac:dyDescent="0.2">
      <c r="A34" s="9"/>
      <c r="B34" s="9"/>
      <c r="C34" s="9"/>
      <c r="D34" s="9"/>
      <c r="E34" s="9"/>
      <c r="F34" s="9"/>
      <c r="G34" s="9"/>
      <c r="H34" s="9"/>
      <c r="I34" s="9"/>
    </row>
    <row r="35" spans="1:9" ht="19.5" customHeight="1" x14ac:dyDescent="0.2">
      <c r="A35" s="9"/>
      <c r="B35" s="9"/>
      <c r="C35" s="9"/>
      <c r="D35" s="9"/>
      <c r="E35" s="9"/>
      <c r="F35" s="9"/>
      <c r="G35" s="9"/>
      <c r="H35" s="9"/>
      <c r="I35" s="9"/>
    </row>
    <row r="36" spans="1:9" ht="19.5" customHeight="1" x14ac:dyDescent="0.2">
      <c r="A36" s="9"/>
      <c r="B36" s="9"/>
      <c r="C36" s="9"/>
      <c r="D36" s="9"/>
      <c r="E36" s="9"/>
      <c r="F36" s="9"/>
      <c r="G36" s="9"/>
      <c r="H36" s="9"/>
      <c r="I36" s="9"/>
    </row>
    <row r="37" spans="1:9" ht="19.5" customHeight="1" x14ac:dyDescent="0.2">
      <c r="A37" s="9"/>
      <c r="B37" s="9"/>
      <c r="C37" s="9"/>
      <c r="D37" s="9"/>
      <c r="E37" s="9"/>
      <c r="F37" s="9"/>
      <c r="G37" s="9"/>
      <c r="H37" s="9"/>
      <c r="I37" s="9"/>
    </row>
    <row r="38" spans="1:9" ht="19.5" customHeight="1" x14ac:dyDescent="0.2">
      <c r="A38" s="9"/>
      <c r="B38" s="9"/>
      <c r="C38" s="9"/>
      <c r="D38" s="9"/>
      <c r="E38" s="9"/>
      <c r="F38" s="9"/>
      <c r="G38" s="9"/>
      <c r="H38" s="9"/>
      <c r="I38" s="9"/>
    </row>
    <row r="39" spans="1:9" ht="19.5" customHeight="1" x14ac:dyDescent="0.2">
      <c r="A39" s="9"/>
      <c r="B39" s="9"/>
      <c r="C39" s="9"/>
      <c r="D39" s="9"/>
      <c r="E39" s="9"/>
      <c r="F39" s="9"/>
      <c r="G39" s="9"/>
      <c r="H39" s="9"/>
      <c r="I39" s="9"/>
    </row>
  </sheetData>
  <mergeCells count="13">
    <mergeCell ref="B2:G2"/>
    <mergeCell ref="D1:H1"/>
    <mergeCell ref="A4:D4"/>
    <mergeCell ref="A5:D5"/>
    <mergeCell ref="E5:F5"/>
    <mergeCell ref="A15:D15"/>
    <mergeCell ref="E6:F6"/>
    <mergeCell ref="E7:F7"/>
    <mergeCell ref="E8:F8"/>
    <mergeCell ref="E9:F9"/>
    <mergeCell ref="A10:F10"/>
    <mergeCell ref="D13:H13"/>
    <mergeCell ref="A14:D14"/>
  </mergeCells>
  <phoneticPr fontId="3"/>
  <printOptions horizontalCentered="1"/>
  <pageMargins left="0.78740157480314965" right="0.78740157480314965" top="0.98425196850393704" bottom="0.55118110236220474" header="0.51181102362204722" footer="0.51181102362204722"/>
  <pageSetup paperSize="9" scale="9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topLeftCell="B1" zoomScaleNormal="100" zoomScaleSheetLayoutView="100" workbookViewId="0">
      <selection activeCell="J29" sqref="J29"/>
    </sheetView>
  </sheetViews>
  <sheetFormatPr defaultColWidth="9" defaultRowHeight="13.2" x14ac:dyDescent="0.2"/>
  <cols>
    <col min="1" max="1" width="5.6640625" style="148" customWidth="1"/>
    <col min="2" max="2" width="27.6640625" style="148" bestFit="1" customWidth="1"/>
    <col min="3" max="3" width="20.6640625" style="148" customWidth="1"/>
    <col min="4" max="4" width="14.6640625" style="148" customWidth="1"/>
    <col min="5" max="5" width="10.6640625" style="148" customWidth="1"/>
    <col min="6" max="6" width="6.44140625" style="148" customWidth="1"/>
    <col min="7" max="7" width="22.6640625" style="148" customWidth="1"/>
    <col min="8" max="8" width="13.77734375" style="148" customWidth="1"/>
    <col min="9" max="16384" width="9" style="148"/>
  </cols>
  <sheetData>
    <row r="1" spans="1:8" ht="21" x14ac:dyDescent="0.25">
      <c r="A1" s="189"/>
      <c r="B1" s="190"/>
      <c r="C1" s="190"/>
      <c r="D1" s="190"/>
      <c r="E1" s="190"/>
      <c r="F1" s="190"/>
      <c r="G1" s="190"/>
      <c r="H1" s="190" t="s">
        <v>469</v>
      </c>
    </row>
    <row r="2" spans="1:8" ht="16.2" x14ac:dyDescent="0.2">
      <c r="A2" s="356" t="s">
        <v>408</v>
      </c>
      <c r="B2" s="356"/>
      <c r="C2" s="356"/>
      <c r="D2" s="356"/>
      <c r="E2" s="356"/>
      <c r="F2" s="356"/>
      <c r="G2" s="356"/>
      <c r="H2" s="356"/>
    </row>
    <row r="3" spans="1:8" s="209" customFormat="1" x14ac:dyDescent="0.2">
      <c r="A3" s="357" t="s">
        <v>440</v>
      </c>
      <c r="B3" s="357"/>
      <c r="C3" s="357"/>
      <c r="D3" s="357"/>
      <c r="E3" s="357"/>
      <c r="F3" s="357"/>
      <c r="G3" s="357"/>
      <c r="H3" s="357"/>
    </row>
    <row r="4" spans="1:8" x14ac:dyDescent="0.2">
      <c r="A4" s="191"/>
      <c r="B4" s="191"/>
      <c r="C4" s="191"/>
      <c r="D4" s="191"/>
      <c r="E4" s="191"/>
      <c r="F4" s="191"/>
      <c r="G4" s="191"/>
      <c r="H4" s="191"/>
    </row>
    <row r="5" spans="1:8" x14ac:dyDescent="0.2">
      <c r="A5" s="360" t="s">
        <v>437</v>
      </c>
      <c r="B5" s="361"/>
      <c r="C5" s="361"/>
      <c r="D5" s="361"/>
      <c r="E5" s="362"/>
      <c r="F5" s="363" t="s">
        <v>40</v>
      </c>
      <c r="G5" s="361"/>
      <c r="H5" s="364"/>
    </row>
    <row r="6" spans="1:8" ht="19.8" thickBot="1" x14ac:dyDescent="0.25">
      <c r="A6" s="187" t="s">
        <v>436</v>
      </c>
      <c r="B6" s="44" t="s">
        <v>42</v>
      </c>
      <c r="C6" s="44" t="s">
        <v>168</v>
      </c>
      <c r="D6" s="44" t="s">
        <v>43</v>
      </c>
      <c r="E6" s="45" t="s">
        <v>368</v>
      </c>
      <c r="F6" s="46" t="s">
        <v>41</v>
      </c>
      <c r="G6" s="44" t="s">
        <v>42</v>
      </c>
      <c r="H6" s="44" t="s">
        <v>169</v>
      </c>
    </row>
    <row r="7" spans="1:8" ht="20.100000000000001" customHeight="1" thickTop="1" x14ac:dyDescent="0.2">
      <c r="A7" s="47"/>
      <c r="B7" s="192"/>
      <c r="C7" s="192"/>
      <c r="D7" s="204"/>
      <c r="E7" s="194"/>
      <c r="F7" s="47"/>
      <c r="G7" s="192"/>
      <c r="H7" s="193"/>
    </row>
    <row r="8" spans="1:8" ht="20.100000000000001" customHeight="1" x14ac:dyDescent="0.2">
      <c r="A8" s="195"/>
      <c r="B8" s="192"/>
      <c r="C8" s="192"/>
      <c r="D8" s="204"/>
      <c r="E8" s="194"/>
      <c r="F8" s="195"/>
      <c r="G8" s="192"/>
      <c r="H8" s="193"/>
    </row>
    <row r="9" spans="1:8" ht="20.100000000000001" customHeight="1" x14ac:dyDescent="0.2">
      <c r="A9" s="195"/>
      <c r="B9" s="192"/>
      <c r="C9" s="192"/>
      <c r="D9" s="204"/>
      <c r="E9" s="196"/>
      <c r="F9" s="195"/>
      <c r="G9" s="192"/>
      <c r="H9" s="193"/>
    </row>
    <row r="10" spans="1:8" ht="20.100000000000001" customHeight="1" x14ac:dyDescent="0.2">
      <c r="A10" s="195"/>
      <c r="B10" s="192"/>
      <c r="C10" s="192"/>
      <c r="D10" s="204"/>
      <c r="E10" s="196"/>
      <c r="F10" s="195"/>
      <c r="G10" s="192"/>
      <c r="H10" s="193"/>
    </row>
    <row r="11" spans="1:8" ht="20.100000000000001" customHeight="1" x14ac:dyDescent="0.2">
      <c r="A11" s="195"/>
      <c r="B11" s="192"/>
      <c r="C11" s="192"/>
      <c r="D11" s="204"/>
      <c r="E11" s="196"/>
      <c r="F11" s="195"/>
      <c r="G11" s="192"/>
      <c r="H11" s="193"/>
    </row>
    <row r="12" spans="1:8" ht="20.100000000000001" customHeight="1" x14ac:dyDescent="0.2">
      <c r="A12" s="195"/>
      <c r="B12" s="192"/>
      <c r="C12" s="192"/>
      <c r="D12" s="204"/>
      <c r="E12" s="196"/>
      <c r="F12" s="195"/>
      <c r="G12" s="192"/>
      <c r="H12" s="193"/>
    </row>
    <row r="13" spans="1:8" ht="20.100000000000001" customHeight="1" x14ac:dyDescent="0.2">
      <c r="A13" s="195"/>
      <c r="B13" s="192"/>
      <c r="C13" s="192"/>
      <c r="D13" s="204"/>
      <c r="E13" s="196"/>
      <c r="F13" s="195"/>
      <c r="G13" s="192"/>
      <c r="H13" s="193"/>
    </row>
    <row r="14" spans="1:8" ht="20.100000000000001" customHeight="1" x14ac:dyDescent="0.2">
      <c r="A14" s="195"/>
      <c r="B14" s="192"/>
      <c r="C14" s="192"/>
      <c r="D14" s="204"/>
      <c r="E14" s="196"/>
      <c r="F14" s="195"/>
      <c r="G14" s="192"/>
      <c r="H14" s="193"/>
    </row>
    <row r="15" spans="1:8" ht="20.100000000000001" customHeight="1" x14ac:dyDescent="0.2">
      <c r="A15" s="195"/>
      <c r="B15" s="192"/>
      <c r="C15" s="192"/>
      <c r="D15" s="204"/>
      <c r="E15" s="196"/>
      <c r="F15" s="195"/>
      <c r="G15" s="192"/>
      <c r="H15" s="193"/>
    </row>
    <row r="16" spans="1:8" ht="20.100000000000001" customHeight="1" x14ac:dyDescent="0.2">
      <c r="A16" s="195"/>
      <c r="B16" s="192"/>
      <c r="C16" s="192"/>
      <c r="D16" s="204"/>
      <c r="E16" s="196"/>
      <c r="F16" s="195"/>
      <c r="G16" s="192"/>
      <c r="H16" s="193"/>
    </row>
    <row r="17" spans="1:8" ht="20.100000000000001" customHeight="1" x14ac:dyDescent="0.2">
      <c r="A17" s="195"/>
      <c r="B17" s="192"/>
      <c r="C17" s="192"/>
      <c r="D17" s="204"/>
      <c r="E17" s="196"/>
      <c r="F17" s="195"/>
      <c r="G17" s="192"/>
      <c r="H17" s="193"/>
    </row>
    <row r="18" spans="1:8" ht="20.100000000000001" customHeight="1" x14ac:dyDescent="0.2">
      <c r="A18" s="195"/>
      <c r="B18" s="192"/>
      <c r="C18" s="192"/>
      <c r="D18" s="204"/>
      <c r="E18" s="196"/>
      <c r="F18" s="195"/>
      <c r="G18" s="192"/>
      <c r="H18" s="193"/>
    </row>
    <row r="19" spans="1:8" ht="20.100000000000001" customHeight="1" x14ac:dyDescent="0.2">
      <c r="A19" s="195"/>
      <c r="B19" s="192"/>
      <c r="C19" s="192"/>
      <c r="D19" s="204"/>
      <c r="E19" s="196"/>
      <c r="F19" s="195"/>
      <c r="G19" s="192"/>
      <c r="H19" s="193"/>
    </row>
    <row r="20" spans="1:8" ht="20.100000000000001" customHeight="1" x14ac:dyDescent="0.2">
      <c r="A20" s="195"/>
      <c r="B20" s="192"/>
      <c r="C20" s="192"/>
      <c r="D20" s="204"/>
      <c r="E20" s="196"/>
      <c r="F20" s="195"/>
      <c r="G20" s="192"/>
      <c r="H20" s="193"/>
    </row>
    <row r="21" spans="1:8" ht="20.100000000000001" customHeight="1" x14ac:dyDescent="0.2">
      <c r="A21" s="195"/>
      <c r="B21" s="192"/>
      <c r="C21" s="192"/>
      <c r="D21" s="204"/>
      <c r="E21" s="196"/>
      <c r="F21" s="195"/>
      <c r="G21" s="192"/>
      <c r="H21" s="193"/>
    </row>
    <row r="22" spans="1:8" ht="20.100000000000001" customHeight="1" x14ac:dyDescent="0.2">
      <c r="A22" s="195"/>
      <c r="B22" s="192"/>
      <c r="C22" s="192"/>
      <c r="D22" s="204"/>
      <c r="E22" s="196"/>
      <c r="F22" s="195"/>
      <c r="G22" s="192"/>
      <c r="H22" s="193"/>
    </row>
    <row r="23" spans="1:8" ht="20.100000000000001" customHeight="1" x14ac:dyDescent="0.2">
      <c r="A23" s="195"/>
      <c r="B23" s="192"/>
      <c r="C23" s="192"/>
      <c r="D23" s="204"/>
      <c r="E23" s="196"/>
      <c r="F23" s="195"/>
      <c r="G23" s="192"/>
      <c r="H23" s="193"/>
    </row>
    <row r="24" spans="1:8" ht="20.100000000000001" customHeight="1" x14ac:dyDescent="0.2">
      <c r="A24" s="195"/>
      <c r="B24" s="192"/>
      <c r="C24" s="192"/>
      <c r="D24" s="204"/>
      <c r="E24" s="196"/>
      <c r="F24" s="195"/>
      <c r="G24" s="192"/>
      <c r="H24" s="193"/>
    </row>
    <row r="25" spans="1:8" ht="20.100000000000001" customHeight="1" x14ac:dyDescent="0.2">
      <c r="A25" s="195"/>
      <c r="B25" s="192"/>
      <c r="C25" s="192"/>
      <c r="D25" s="205"/>
      <c r="E25" s="196"/>
      <c r="F25" s="195"/>
      <c r="G25" s="192"/>
      <c r="H25" s="193"/>
    </row>
    <row r="26" spans="1:8" ht="20.100000000000001" customHeight="1" x14ac:dyDescent="0.2">
      <c r="A26" s="357"/>
      <c r="B26" s="357"/>
      <c r="C26" s="185" t="s">
        <v>44</v>
      </c>
      <c r="D26" s="186">
        <f>SUM(D7:D25)</f>
        <v>0</v>
      </c>
      <c r="E26" s="191"/>
      <c r="F26" s="191"/>
      <c r="G26" s="191"/>
      <c r="H26" s="197"/>
    </row>
    <row r="27" spans="1:8" ht="21" customHeight="1" x14ac:dyDescent="0.2">
      <c r="A27" s="365" t="s">
        <v>438</v>
      </c>
      <c r="B27" s="365"/>
      <c r="C27" s="365"/>
      <c r="D27" s="365"/>
      <c r="E27" s="365"/>
      <c r="F27" s="365"/>
      <c r="G27" s="365"/>
      <c r="H27" s="365"/>
    </row>
    <row r="28" spans="1:8" s="199" customFormat="1" ht="17.25" customHeight="1" x14ac:dyDescent="0.2">
      <c r="A28" s="203" t="s">
        <v>439</v>
      </c>
      <c r="B28" s="198"/>
      <c r="C28" s="198"/>
      <c r="D28" s="198"/>
      <c r="E28" s="198"/>
      <c r="F28" s="198"/>
      <c r="G28" s="198"/>
      <c r="H28" s="198"/>
    </row>
    <row r="29" spans="1:8" ht="17.25" customHeight="1" x14ac:dyDescent="0.2">
      <c r="A29" s="358" t="s">
        <v>364</v>
      </c>
      <c r="B29" s="359"/>
      <c r="C29" s="359"/>
      <c r="D29" s="359"/>
      <c r="E29" s="359"/>
      <c r="F29" s="359"/>
      <c r="G29" s="359"/>
      <c r="H29" s="359"/>
    </row>
    <row r="30" spans="1:8" ht="21" customHeight="1" x14ac:dyDescent="0.2">
      <c r="A30" s="200"/>
      <c r="B30" s="201"/>
      <c r="C30" s="201"/>
      <c r="D30" s="201"/>
      <c r="E30" s="201"/>
      <c r="F30" s="201"/>
      <c r="G30" s="201"/>
      <c r="H30" s="201"/>
    </row>
    <row r="31" spans="1:8" x14ac:dyDescent="0.2">
      <c r="A31" s="191"/>
      <c r="B31" s="191"/>
      <c r="C31" s="191"/>
      <c r="D31" s="191"/>
      <c r="E31" s="191"/>
      <c r="F31" s="191"/>
      <c r="G31" s="191"/>
      <c r="H31" s="191"/>
    </row>
    <row r="32" spans="1:8" ht="19.8" thickBot="1" x14ac:dyDescent="0.25">
      <c r="A32" s="188" t="s">
        <v>436</v>
      </c>
      <c r="B32" s="182" t="s">
        <v>45</v>
      </c>
      <c r="C32" s="182" t="s">
        <v>46</v>
      </c>
      <c r="D32" s="183" t="s">
        <v>176</v>
      </c>
      <c r="E32" s="184" t="s">
        <v>47</v>
      </c>
      <c r="F32" s="26"/>
      <c r="G32" s="190"/>
      <c r="H32" s="26"/>
    </row>
    <row r="33" spans="1:8" ht="20.100000000000001" customHeight="1" thickTop="1" x14ac:dyDescent="0.2">
      <c r="A33" s="22"/>
      <c r="B33" s="57"/>
      <c r="C33" s="57"/>
      <c r="D33" s="23" t="s">
        <v>48</v>
      </c>
      <c r="E33" s="206"/>
      <c r="F33" s="26"/>
      <c r="G33" s="190"/>
      <c r="H33" s="202"/>
    </row>
    <row r="34" spans="1:8" ht="20.100000000000001" customHeight="1" x14ac:dyDescent="0.2">
      <c r="A34" s="22"/>
      <c r="B34" s="57"/>
      <c r="C34" s="57"/>
      <c r="D34" s="23" t="s">
        <v>48</v>
      </c>
      <c r="E34" s="206"/>
      <c r="F34" s="26"/>
      <c r="G34" s="190"/>
      <c r="H34" s="202"/>
    </row>
    <row r="35" spans="1:8" ht="20.100000000000001" customHeight="1" x14ac:dyDescent="0.2">
      <c r="A35" s="22"/>
      <c r="B35" s="57"/>
      <c r="C35" s="57"/>
      <c r="D35" s="23" t="s">
        <v>48</v>
      </c>
      <c r="E35" s="206"/>
      <c r="F35" s="26"/>
      <c r="G35" s="190"/>
      <c r="H35" s="202"/>
    </row>
    <row r="36" spans="1:8" ht="20.100000000000001" customHeight="1" x14ac:dyDescent="0.2">
      <c r="A36" s="22"/>
      <c r="B36" s="57"/>
      <c r="C36" s="57"/>
      <c r="D36" s="23" t="s">
        <v>48</v>
      </c>
      <c r="E36" s="206"/>
      <c r="F36" s="26"/>
      <c r="G36" s="190"/>
      <c r="H36" s="202"/>
    </row>
    <row r="37" spans="1:8" ht="20.100000000000001" customHeight="1" x14ac:dyDescent="0.2">
      <c r="A37" s="22"/>
      <c r="B37" s="57"/>
      <c r="C37" s="57"/>
      <c r="D37" s="23" t="s">
        <v>48</v>
      </c>
      <c r="E37" s="206"/>
      <c r="F37" s="26"/>
      <c r="G37" s="190"/>
      <c r="H37" s="202"/>
    </row>
    <row r="38" spans="1:8" ht="20.100000000000001" customHeight="1" x14ac:dyDescent="0.2">
      <c r="A38" s="22"/>
      <c r="B38" s="57"/>
      <c r="C38" s="57"/>
      <c r="D38" s="23" t="s">
        <v>48</v>
      </c>
      <c r="E38" s="206"/>
      <c r="F38" s="26"/>
      <c r="G38" s="190"/>
      <c r="H38" s="202"/>
    </row>
    <row r="39" spans="1:8" ht="20.100000000000001" customHeight="1" x14ac:dyDescent="0.2">
      <c r="A39" s="22"/>
      <c r="B39" s="57"/>
      <c r="C39" s="21"/>
      <c r="D39" s="23" t="s">
        <v>48</v>
      </c>
      <c r="E39" s="207"/>
      <c r="F39" s="26"/>
      <c r="G39" s="190"/>
      <c r="H39" s="202"/>
    </row>
    <row r="40" spans="1:8" ht="20.100000000000001" customHeight="1" x14ac:dyDescent="0.2">
      <c r="A40" s="191"/>
      <c r="B40" s="191"/>
      <c r="C40" s="191"/>
      <c r="D40" s="185" t="s">
        <v>49</v>
      </c>
      <c r="E40" s="208">
        <f>SUM(E33:E39)</f>
        <v>0</v>
      </c>
      <c r="F40" s="191"/>
      <c r="G40" s="191"/>
      <c r="H40" s="191"/>
    </row>
  </sheetData>
  <mergeCells count="7">
    <mergeCell ref="A2:H2"/>
    <mergeCell ref="A3:H3"/>
    <mergeCell ref="A29:H29"/>
    <mergeCell ref="A5:E5"/>
    <mergeCell ref="F5:H5"/>
    <mergeCell ref="A26:B26"/>
    <mergeCell ref="A27:H27"/>
  </mergeCells>
  <phoneticPr fontId="3"/>
  <printOptions horizontalCentered="1"/>
  <pageMargins left="0.6692913385826772" right="0.6692913385826772" top="0.98425196850393704" bottom="0.98425196850393704" header="0.51181102362204722" footer="0.51181102362204722"/>
  <pageSetup paperSize="9"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zoomScaleNormal="100" zoomScaleSheetLayoutView="100" workbookViewId="0">
      <selection activeCell="C1" sqref="C1"/>
    </sheetView>
  </sheetViews>
  <sheetFormatPr defaultRowHeight="13.2" x14ac:dyDescent="0.2"/>
  <cols>
    <col min="1" max="1" width="3.6640625" customWidth="1"/>
    <col min="2" max="2" width="5" customWidth="1"/>
    <col min="3" max="3" width="6.77734375" customWidth="1"/>
    <col min="4" max="4" width="9.33203125" customWidth="1"/>
    <col min="5" max="5" width="10.77734375" customWidth="1"/>
    <col min="6" max="6" width="11.44140625" customWidth="1"/>
    <col min="7" max="7" width="10.44140625" customWidth="1"/>
    <col min="8" max="8" width="17.44140625" customWidth="1"/>
    <col min="9" max="9" width="13.33203125" customWidth="1"/>
    <col min="10" max="10" width="4.6640625" customWidth="1"/>
    <col min="11" max="15" width="15.109375" customWidth="1"/>
    <col min="16" max="16" width="11.21875" bestFit="1" customWidth="1"/>
    <col min="17" max="17" width="11.21875" customWidth="1"/>
    <col min="18" max="20" width="14" customWidth="1"/>
  </cols>
  <sheetData>
    <row r="1" spans="1:15" ht="14.25" customHeight="1" x14ac:dyDescent="0.25">
      <c r="A1" s="161"/>
      <c r="C1" s="251"/>
      <c r="D1" s="251"/>
      <c r="E1" s="251"/>
      <c r="F1" s="251"/>
      <c r="G1" s="251"/>
      <c r="H1" s="251"/>
      <c r="I1" s="252" t="s">
        <v>470</v>
      </c>
      <c r="J1" s="253"/>
      <c r="O1" s="254" t="s">
        <v>173</v>
      </c>
    </row>
    <row r="2" spans="1:15" ht="14.4" x14ac:dyDescent="0.2">
      <c r="I2" s="254" t="s">
        <v>321</v>
      </c>
      <c r="K2" s="113" t="s">
        <v>322</v>
      </c>
    </row>
    <row r="3" spans="1:15" x14ac:dyDescent="0.2">
      <c r="J3" s="252"/>
      <c r="K3" s="255" t="s">
        <v>323</v>
      </c>
      <c r="L3" s="256"/>
      <c r="M3" s="256"/>
      <c r="N3" s="257"/>
    </row>
    <row r="4" spans="1:15" ht="13.8" thickBot="1" x14ac:dyDescent="0.25">
      <c r="A4" s="258" t="s">
        <v>423</v>
      </c>
      <c r="B4" s="258"/>
      <c r="C4" s="258"/>
      <c r="D4" s="258"/>
      <c r="E4" s="251"/>
      <c r="F4" s="251"/>
      <c r="G4" s="251"/>
      <c r="H4" s="367" t="s">
        <v>211</v>
      </c>
      <c r="I4" s="367"/>
      <c r="J4" s="252"/>
      <c r="K4" s="259" t="s">
        <v>324</v>
      </c>
      <c r="N4" s="260"/>
    </row>
    <row r="5" spans="1:15" ht="13.8" thickBot="1" x14ac:dyDescent="0.25">
      <c r="A5" s="368" t="s">
        <v>141</v>
      </c>
      <c r="B5" s="368"/>
      <c r="C5" s="368"/>
      <c r="D5" s="368"/>
      <c r="E5" s="251"/>
      <c r="F5" s="251"/>
      <c r="G5" s="251"/>
      <c r="H5" s="251"/>
      <c r="I5" s="251"/>
      <c r="J5" s="251"/>
      <c r="K5" s="261" t="s">
        <v>231</v>
      </c>
      <c r="L5" s="262" t="s">
        <v>227</v>
      </c>
      <c r="M5" s="263" t="s">
        <v>228</v>
      </c>
      <c r="N5" s="260"/>
    </row>
    <row r="6" spans="1:15" ht="13.8" thickBot="1" x14ac:dyDescent="0.25">
      <c r="A6" s="251"/>
      <c r="B6" s="251"/>
      <c r="C6" s="251"/>
      <c r="D6" s="251"/>
      <c r="E6" s="251"/>
      <c r="F6" s="251"/>
      <c r="G6" s="251"/>
      <c r="H6" s="251"/>
      <c r="I6" s="264" t="s">
        <v>226</v>
      </c>
      <c r="J6" s="251"/>
      <c r="K6" s="265"/>
      <c r="L6" s="266" t="str">
        <f>IF(K6="","",IF(K6&lt;897900,ROUNDDOWN(K6/89.79%,0),ROUNDDOWN((K6-102100)/79.58%,0)))</f>
        <v/>
      </c>
      <c r="M6" s="266" t="str">
        <f>IF(K6="","",L6-K6)</f>
        <v/>
      </c>
      <c r="N6" s="260"/>
    </row>
    <row r="7" spans="1:15" ht="21" customHeight="1" x14ac:dyDescent="0.2">
      <c r="A7" s="369" t="s">
        <v>225</v>
      </c>
      <c r="B7" s="369"/>
      <c r="C7" s="369"/>
      <c r="D7" s="369"/>
      <c r="E7" s="369"/>
      <c r="F7" s="369"/>
      <c r="G7" s="369"/>
      <c r="H7" s="369"/>
      <c r="I7" s="370"/>
      <c r="J7" s="267"/>
      <c r="K7" s="268"/>
      <c r="M7" s="269"/>
      <c r="N7" s="260"/>
      <c r="O7" s="270"/>
    </row>
    <row r="8" spans="1:15" ht="14.25" customHeight="1" thickBot="1" x14ac:dyDescent="0.25">
      <c r="A8" s="267"/>
      <c r="B8" s="267"/>
      <c r="C8" s="267"/>
      <c r="D8" s="267"/>
      <c r="E8" s="251"/>
      <c r="F8" s="251"/>
      <c r="G8" s="251"/>
      <c r="H8" s="251"/>
      <c r="I8" s="371"/>
      <c r="J8" s="251"/>
      <c r="K8" s="259" t="s">
        <v>325</v>
      </c>
      <c r="N8" s="260"/>
    </row>
    <row r="9" spans="1:15" ht="13.5" customHeight="1" thickBot="1" x14ac:dyDescent="0.25">
      <c r="A9" s="373" t="s">
        <v>484</v>
      </c>
      <c r="B9" s="373"/>
      <c r="C9" s="373"/>
      <c r="D9" s="373"/>
      <c r="E9" s="373"/>
      <c r="F9" s="373"/>
      <c r="G9" s="373"/>
      <c r="H9" s="373"/>
      <c r="I9" s="371"/>
      <c r="J9" s="271"/>
      <c r="K9" s="262" t="s">
        <v>227</v>
      </c>
      <c r="L9" s="261" t="s">
        <v>231</v>
      </c>
      <c r="M9" s="263" t="s">
        <v>228</v>
      </c>
      <c r="N9" s="260"/>
    </row>
    <row r="10" spans="1:15" ht="13.5" customHeight="1" thickBot="1" x14ac:dyDescent="0.25">
      <c r="A10" s="373"/>
      <c r="B10" s="373"/>
      <c r="C10" s="373"/>
      <c r="D10" s="373"/>
      <c r="E10" s="373"/>
      <c r="F10" s="373"/>
      <c r="G10" s="373"/>
      <c r="H10" s="373"/>
      <c r="I10" s="371"/>
      <c r="J10" s="271"/>
      <c r="K10" s="272"/>
      <c r="L10" s="266" t="str">
        <f>IF(K10="","",IF(K10&lt;1000000,ROUNDUP(K10*89.79%,0),ROUNDUP(K10*79.58%+102100,0)))</f>
        <v/>
      </c>
      <c r="M10" s="266" t="str">
        <f>IF(K10="","",K10-L10)</f>
        <v/>
      </c>
      <c r="N10" s="273"/>
    </row>
    <row r="11" spans="1:15" ht="13.5" customHeight="1" x14ac:dyDescent="0.2">
      <c r="A11" s="271"/>
      <c r="B11" s="271"/>
      <c r="C11" s="271"/>
      <c r="D11" s="271"/>
      <c r="E11" s="271"/>
      <c r="F11" s="271"/>
      <c r="G11" s="271"/>
      <c r="H11" s="271"/>
      <c r="I11" s="372"/>
      <c r="J11" s="271"/>
    </row>
    <row r="12" spans="1:15" ht="13.8" thickBot="1" x14ac:dyDescent="0.25">
      <c r="A12" s="366" t="s">
        <v>171</v>
      </c>
      <c r="B12" s="366"/>
      <c r="C12" s="366"/>
      <c r="D12" s="366"/>
      <c r="E12" s="366"/>
      <c r="F12" s="366"/>
      <c r="G12" s="366"/>
      <c r="H12" s="366"/>
      <c r="I12" s="366"/>
      <c r="J12" s="253"/>
      <c r="K12" s="274" t="s">
        <v>326</v>
      </c>
      <c r="L12" s="270"/>
      <c r="M12" s="270"/>
    </row>
    <row r="13" spans="1:15" ht="13.8" thickBot="1" x14ac:dyDescent="0.25">
      <c r="A13" s="251" t="s">
        <v>422</v>
      </c>
      <c r="B13" s="251"/>
      <c r="C13" s="376"/>
      <c r="D13" s="376"/>
      <c r="E13" s="376"/>
      <c r="F13" s="376"/>
      <c r="G13" s="251"/>
      <c r="H13" s="251"/>
      <c r="I13" s="251"/>
      <c r="J13" s="251"/>
      <c r="K13" s="262" t="s">
        <v>227</v>
      </c>
      <c r="L13" s="270"/>
      <c r="M13" s="270"/>
    </row>
    <row r="14" spans="1:15" ht="13.8" thickBot="1" x14ac:dyDescent="0.25">
      <c r="A14" s="251" t="s">
        <v>142</v>
      </c>
      <c r="B14" s="251"/>
      <c r="C14" s="377" t="s">
        <v>511</v>
      </c>
      <c r="D14" s="377"/>
      <c r="E14" s="377"/>
      <c r="F14" s="377"/>
      <c r="G14" s="251"/>
      <c r="H14" s="251"/>
      <c r="I14" s="251"/>
      <c r="J14" s="251"/>
      <c r="K14" s="265"/>
      <c r="L14" s="270"/>
      <c r="M14" s="270"/>
    </row>
    <row r="15" spans="1:15" x14ac:dyDescent="0.2">
      <c r="A15" s="251" t="s">
        <v>143</v>
      </c>
      <c r="B15" s="251"/>
      <c r="C15" s="366" t="s">
        <v>327</v>
      </c>
      <c r="D15" s="366"/>
      <c r="E15" s="366"/>
      <c r="F15" s="366"/>
      <c r="G15" s="251"/>
      <c r="H15" s="251"/>
      <c r="I15" s="251"/>
      <c r="J15" s="251"/>
    </row>
    <row r="16" spans="1:15" ht="13.8" thickBot="1" x14ac:dyDescent="0.25">
      <c r="A16" s="251" t="s">
        <v>144</v>
      </c>
      <c r="B16" s="251"/>
      <c r="C16" s="251"/>
      <c r="D16" s="251"/>
      <c r="E16" s="251"/>
      <c r="F16" s="251"/>
      <c r="G16" s="251"/>
      <c r="H16" s="251"/>
      <c r="I16" s="251"/>
      <c r="J16" s="251"/>
      <c r="K16" t="s">
        <v>230</v>
      </c>
    </row>
    <row r="17" spans="1:17" ht="13.8" thickBot="1" x14ac:dyDescent="0.25">
      <c r="A17" s="275" t="s">
        <v>481</v>
      </c>
      <c r="B17" s="251"/>
      <c r="C17" s="366"/>
      <c r="D17" s="366"/>
      <c r="E17" s="366"/>
      <c r="F17" s="366"/>
      <c r="G17" s="378" t="s">
        <v>328</v>
      </c>
      <c r="H17" s="378"/>
      <c r="I17" s="378"/>
      <c r="J17" s="251"/>
      <c r="K17" s="276"/>
      <c r="L17" t="s">
        <v>329</v>
      </c>
    </row>
    <row r="18" spans="1:17" x14ac:dyDescent="0.2">
      <c r="A18" s="251" t="s">
        <v>330</v>
      </c>
      <c r="B18" s="251"/>
      <c r="C18" s="251"/>
      <c r="D18" s="251"/>
      <c r="E18" s="251"/>
      <c r="F18" s="251"/>
      <c r="G18" s="251"/>
      <c r="H18" s="251"/>
      <c r="I18" s="251"/>
      <c r="J18" s="277"/>
      <c r="L18" t="s">
        <v>233</v>
      </c>
    </row>
    <row r="19" spans="1:17" x14ac:dyDescent="0.2">
      <c r="J19" s="251"/>
    </row>
    <row r="20" spans="1:17" ht="13.8" thickBot="1" x14ac:dyDescent="0.25">
      <c r="A20" s="251" t="s">
        <v>407</v>
      </c>
      <c r="B20" s="251"/>
      <c r="D20" s="251" t="s">
        <v>145</v>
      </c>
      <c r="E20" s="251" t="s">
        <v>146</v>
      </c>
      <c r="F20" s="278" t="s">
        <v>147</v>
      </c>
      <c r="H20" s="251" t="s">
        <v>406</v>
      </c>
      <c r="I20" s="251"/>
      <c r="J20" s="251"/>
      <c r="K20" s="112" t="s">
        <v>229</v>
      </c>
    </row>
    <row r="21" spans="1:17" ht="13.8" thickBot="1" x14ac:dyDescent="0.25">
      <c r="A21" s="251" t="s">
        <v>405</v>
      </c>
      <c r="B21" s="251"/>
      <c r="C21" s="251"/>
      <c r="D21" s="377" t="s">
        <v>221</v>
      </c>
      <c r="E21" s="377"/>
      <c r="F21" s="251"/>
      <c r="G21" s="251"/>
      <c r="H21" s="251"/>
      <c r="I21" s="251"/>
      <c r="J21" s="251"/>
      <c r="K21" s="210" t="s">
        <v>238</v>
      </c>
      <c r="L21" s="379" t="s">
        <v>331</v>
      </c>
      <c r="M21" s="380"/>
    </row>
    <row r="22" spans="1:17" ht="13.8" thickBot="1" x14ac:dyDescent="0.25">
      <c r="A22" s="251"/>
      <c r="B22" s="251"/>
      <c r="C22" s="251"/>
      <c r="D22" s="251"/>
      <c r="E22" s="251"/>
      <c r="F22" s="251"/>
      <c r="G22" s="251"/>
      <c r="H22" s="251"/>
      <c r="I22" s="251"/>
      <c r="J22" s="251"/>
      <c r="K22" s="211">
        <v>0</v>
      </c>
      <c r="L22" s="279" t="s">
        <v>234</v>
      </c>
      <c r="M22" s="280" t="s">
        <v>404</v>
      </c>
    </row>
    <row r="23" spans="1:17" ht="13.8" thickBot="1" x14ac:dyDescent="0.25">
      <c r="A23" s="251"/>
      <c r="B23" s="251" t="s">
        <v>148</v>
      </c>
      <c r="C23" s="251"/>
      <c r="D23" s="251"/>
      <c r="E23" s="251"/>
      <c r="F23" s="251"/>
      <c r="G23" s="251"/>
      <c r="H23" s="251"/>
      <c r="I23" s="251"/>
      <c r="J23" s="251"/>
      <c r="K23" s="211">
        <v>1</v>
      </c>
      <c r="L23" s="279" t="s">
        <v>332</v>
      </c>
      <c r="M23" s="280" t="s">
        <v>333</v>
      </c>
    </row>
    <row r="24" spans="1:17" ht="13.8" thickBot="1" x14ac:dyDescent="0.25">
      <c r="A24" s="251"/>
      <c r="B24" s="251"/>
      <c r="C24" s="251" t="s">
        <v>232</v>
      </c>
      <c r="D24" s="251"/>
      <c r="E24" s="281"/>
      <c r="F24" s="381" t="str">
        <f>IF(AND(K14="",L6="",K10=""),"",IF(OR(D21="１．個人契約",D21="３．その他(任意団体等）"),IF(K6="",K10,L6),K14))</f>
        <v/>
      </c>
      <c r="G24" s="381"/>
      <c r="H24" s="281" t="s">
        <v>403</v>
      </c>
      <c r="I24" s="251"/>
      <c r="J24" s="251"/>
      <c r="K24" s="211">
        <v>10000</v>
      </c>
      <c r="L24" s="279" t="s">
        <v>234</v>
      </c>
      <c r="M24" s="280" t="s">
        <v>334</v>
      </c>
      <c r="P24" s="269"/>
      <c r="Q24" s="269"/>
    </row>
    <row r="25" spans="1:17" ht="13.8" thickBot="1" x14ac:dyDescent="0.25">
      <c r="A25" s="282"/>
      <c r="B25" s="282"/>
      <c r="D25" s="283"/>
      <c r="E25" s="284" t="s">
        <v>402</v>
      </c>
      <c r="F25" s="382" t="str">
        <f>IF(F24="","",ROUNDDOWN(F24/1.1*0.1,0))</f>
        <v/>
      </c>
      <c r="G25" s="382"/>
      <c r="H25" s="284" t="s">
        <v>335</v>
      </c>
      <c r="I25" s="282"/>
      <c r="J25" s="282"/>
      <c r="K25" s="211">
        <v>1000000</v>
      </c>
      <c r="L25" s="279" t="s">
        <v>234</v>
      </c>
      <c r="M25" s="280" t="s">
        <v>336</v>
      </c>
    </row>
    <row r="26" spans="1:17" ht="13.8" thickBot="1" x14ac:dyDescent="0.25">
      <c r="A26" s="282"/>
      <c r="B26" s="282"/>
      <c r="D26" s="283"/>
      <c r="E26" s="284" t="s">
        <v>337</v>
      </c>
      <c r="F26" s="382" t="str">
        <f>IF(F24="","",IF(OR(D21="１．個人契約",D21="３．その他(任意団体等）"),IF(K6="",M10,M6),""))</f>
        <v/>
      </c>
      <c r="G26" s="382"/>
      <c r="H26" s="284" t="s">
        <v>401</v>
      </c>
      <c r="I26" s="282"/>
      <c r="J26" s="282"/>
      <c r="K26" s="211">
        <v>1000001</v>
      </c>
      <c r="L26" s="279" t="s">
        <v>235</v>
      </c>
      <c r="M26" s="280" t="s">
        <v>338</v>
      </c>
    </row>
    <row r="27" spans="1:17" ht="13.8" thickBot="1" x14ac:dyDescent="0.25">
      <c r="A27" s="282"/>
      <c r="B27" s="282"/>
      <c r="C27" s="282" t="s">
        <v>339</v>
      </c>
      <c r="D27" s="282"/>
      <c r="E27" s="382" t="str">
        <f>IF(F26="",F24,F24-F26)</f>
        <v/>
      </c>
      <c r="F27" s="383"/>
      <c r="G27" s="383"/>
      <c r="H27" s="281" t="s">
        <v>149</v>
      </c>
      <c r="I27" s="282"/>
      <c r="J27" s="282"/>
      <c r="K27" s="211">
        <v>2000000</v>
      </c>
      <c r="L27" s="279" t="s">
        <v>235</v>
      </c>
      <c r="M27" s="280" t="s">
        <v>340</v>
      </c>
    </row>
    <row r="28" spans="1:17" ht="13.8" thickBot="1" x14ac:dyDescent="0.25">
      <c r="A28" s="282"/>
      <c r="B28" s="282"/>
      <c r="C28" s="282"/>
      <c r="D28" s="282"/>
      <c r="E28" s="282"/>
      <c r="F28" s="282"/>
      <c r="G28" s="282"/>
      <c r="H28" s="282"/>
      <c r="I28" s="282"/>
      <c r="J28" s="282"/>
      <c r="K28" s="211">
        <v>2000001</v>
      </c>
      <c r="L28" s="285" t="s">
        <v>236</v>
      </c>
      <c r="M28" s="280" t="s">
        <v>341</v>
      </c>
    </row>
    <row r="29" spans="1:17" ht="13.8" thickBot="1" x14ac:dyDescent="0.25">
      <c r="A29" s="251"/>
      <c r="B29" s="251"/>
      <c r="C29" s="251" t="s">
        <v>419</v>
      </c>
      <c r="D29" s="252"/>
      <c r="E29" s="251" t="s">
        <v>150</v>
      </c>
      <c r="F29" s="251"/>
      <c r="G29" s="251" t="s">
        <v>489</v>
      </c>
      <c r="H29" s="251"/>
      <c r="I29" s="251" t="s">
        <v>420</v>
      </c>
      <c r="J29" s="251"/>
      <c r="K29" s="211">
        <v>3000000</v>
      </c>
      <c r="L29" s="285" t="s">
        <v>236</v>
      </c>
      <c r="M29" s="280" t="s">
        <v>342</v>
      </c>
    </row>
    <row r="30" spans="1:17" ht="13.8" thickBot="1" x14ac:dyDescent="0.25">
      <c r="A30" s="286"/>
      <c r="B30" s="286"/>
      <c r="C30" s="286"/>
      <c r="G30" s="286"/>
      <c r="H30" s="286"/>
      <c r="I30" s="286"/>
      <c r="J30" s="286"/>
      <c r="K30" s="211">
        <v>3000001</v>
      </c>
      <c r="L30" s="285" t="s">
        <v>237</v>
      </c>
      <c r="M30" s="280" t="s">
        <v>343</v>
      </c>
    </row>
    <row r="31" spans="1:17" ht="13.8" thickBot="1" x14ac:dyDescent="0.25">
      <c r="A31" s="282"/>
      <c r="B31" s="282"/>
      <c r="C31" s="251" t="s">
        <v>400</v>
      </c>
      <c r="D31" s="252"/>
      <c r="E31" s="251" t="s">
        <v>150</v>
      </c>
      <c r="F31" s="251"/>
      <c r="G31" s="251" t="s">
        <v>344</v>
      </c>
      <c r="H31" s="251"/>
      <c r="I31" s="251" t="s">
        <v>420</v>
      </c>
      <c r="J31" s="282"/>
      <c r="K31" s="211">
        <v>5000000</v>
      </c>
      <c r="L31" s="285" t="s">
        <v>237</v>
      </c>
      <c r="M31" s="280" t="s">
        <v>345</v>
      </c>
    </row>
    <row r="32" spans="1:17" x14ac:dyDescent="0.2">
      <c r="A32" s="251"/>
      <c r="B32" s="251"/>
      <c r="I32" s="251"/>
      <c r="J32" s="251"/>
      <c r="K32" t="s">
        <v>418</v>
      </c>
    </row>
    <row r="33" spans="1:18" x14ac:dyDescent="0.2">
      <c r="A33" s="286"/>
      <c r="B33" s="286"/>
      <c r="C33" s="287" t="s">
        <v>399</v>
      </c>
      <c r="D33" s="287"/>
      <c r="E33" s="287"/>
      <c r="F33" s="287"/>
      <c r="G33" s="287"/>
      <c r="H33" s="287"/>
      <c r="I33" s="251"/>
      <c r="J33" s="286"/>
      <c r="K33" s="112" t="s">
        <v>417</v>
      </c>
    </row>
    <row r="34" spans="1:18" x14ac:dyDescent="0.2">
      <c r="A34" s="251"/>
      <c r="B34" s="251"/>
      <c r="C34" s="374" t="s">
        <v>346</v>
      </c>
      <c r="D34" s="375"/>
      <c r="E34" s="375"/>
      <c r="F34" s="375"/>
      <c r="G34" s="375"/>
      <c r="H34" s="375"/>
      <c r="I34" s="288"/>
      <c r="J34" s="251"/>
      <c r="K34" s="112" t="s">
        <v>416</v>
      </c>
    </row>
    <row r="35" spans="1:18" ht="13.5" customHeight="1" x14ac:dyDescent="0.2">
      <c r="A35" s="251"/>
      <c r="B35" s="251"/>
      <c r="C35" s="375"/>
      <c r="D35" s="375"/>
      <c r="E35" s="375"/>
      <c r="F35" s="375"/>
      <c r="G35" s="375"/>
      <c r="H35" s="375"/>
      <c r="I35" s="287"/>
      <c r="J35" s="286"/>
      <c r="K35" s="112" t="s">
        <v>433</v>
      </c>
    </row>
    <row r="36" spans="1:18" x14ac:dyDescent="0.2">
      <c r="A36" s="251"/>
      <c r="B36" s="251"/>
      <c r="C36" s="375"/>
      <c r="D36" s="375"/>
      <c r="E36" s="375"/>
      <c r="F36" s="375"/>
      <c r="G36" s="375"/>
      <c r="H36" s="375"/>
      <c r="I36" s="251"/>
      <c r="J36" s="251"/>
      <c r="K36" s="112" t="s">
        <v>434</v>
      </c>
    </row>
    <row r="37" spans="1:18" ht="14.4" x14ac:dyDescent="0.2">
      <c r="A37" s="251"/>
      <c r="B37" s="251"/>
      <c r="C37" s="286"/>
      <c r="D37" s="286"/>
      <c r="E37" s="286"/>
      <c r="F37" s="286"/>
      <c r="G37" s="286"/>
      <c r="H37" s="286"/>
      <c r="J37" s="251"/>
      <c r="K37" s="112" t="s">
        <v>430</v>
      </c>
      <c r="L37" s="289"/>
      <c r="M37" s="289"/>
    </row>
    <row r="38" spans="1:18" ht="14.4" x14ac:dyDescent="0.2">
      <c r="A38" s="251"/>
      <c r="B38" s="251"/>
      <c r="C38" s="286"/>
      <c r="D38" s="286"/>
      <c r="E38" s="251"/>
      <c r="F38" s="251"/>
      <c r="G38" s="251"/>
      <c r="H38" s="251"/>
      <c r="I38" s="251"/>
      <c r="J38" s="251"/>
      <c r="K38" s="290" t="s">
        <v>431</v>
      </c>
      <c r="N38" s="289"/>
      <c r="R38" s="270"/>
    </row>
    <row r="39" spans="1:18" ht="14.4" x14ac:dyDescent="0.2">
      <c r="A39" s="251"/>
      <c r="B39" s="251"/>
      <c r="C39" s="251" t="s">
        <v>398</v>
      </c>
      <c r="D39" s="251"/>
      <c r="E39" s="251"/>
      <c r="F39" s="251"/>
      <c r="G39" s="251"/>
      <c r="H39" s="251"/>
      <c r="I39" s="251"/>
      <c r="J39" s="251"/>
      <c r="K39" s="112" t="s">
        <v>432</v>
      </c>
      <c r="O39" s="289"/>
    </row>
    <row r="40" spans="1:18" x14ac:dyDescent="0.2">
      <c r="A40" s="251"/>
      <c r="B40" s="251"/>
      <c r="C40" s="251"/>
      <c r="D40" s="381" t="str">
        <f>E27</f>
        <v/>
      </c>
      <c r="E40" s="385"/>
      <c r="F40" s="385"/>
      <c r="G40" s="281" t="s">
        <v>397</v>
      </c>
      <c r="H40" s="251"/>
      <c r="I40" s="251"/>
      <c r="J40" s="251"/>
    </row>
    <row r="41" spans="1:18" x14ac:dyDescent="0.2">
      <c r="A41" s="251"/>
      <c r="B41" s="251"/>
      <c r="C41" s="286"/>
      <c r="D41" s="286"/>
      <c r="E41" s="251"/>
      <c r="F41" s="251"/>
      <c r="G41" s="251"/>
      <c r="H41" s="251"/>
      <c r="I41" s="251"/>
      <c r="J41" s="251"/>
    </row>
    <row r="42" spans="1:18" x14ac:dyDescent="0.2">
      <c r="A42" s="251"/>
      <c r="B42" s="251"/>
      <c r="C42" s="366" t="s">
        <v>151</v>
      </c>
      <c r="D42" s="366"/>
      <c r="E42" s="251"/>
      <c r="F42" s="251"/>
      <c r="G42" s="278"/>
      <c r="H42" s="278"/>
      <c r="I42" s="251"/>
      <c r="J42" s="251"/>
    </row>
    <row r="43" spans="1:18" x14ac:dyDescent="0.2">
      <c r="A43" s="251"/>
      <c r="B43" s="251"/>
      <c r="C43" s="281" t="s">
        <v>152</v>
      </c>
      <c r="D43" s="281"/>
      <c r="E43" s="281"/>
      <c r="F43" s="281"/>
      <c r="G43" s="281"/>
      <c r="H43" s="251"/>
      <c r="I43" s="251"/>
      <c r="J43" s="251"/>
    </row>
    <row r="44" spans="1:18" x14ac:dyDescent="0.2">
      <c r="A44" s="251"/>
      <c r="B44" s="251"/>
      <c r="C44" s="291" t="s">
        <v>153</v>
      </c>
      <c r="D44" s="291"/>
      <c r="E44" s="281"/>
      <c r="F44" s="281"/>
      <c r="G44" s="281"/>
      <c r="H44" s="251"/>
      <c r="I44" s="251"/>
      <c r="J44" s="251"/>
    </row>
    <row r="45" spans="1:18" x14ac:dyDescent="0.2">
      <c r="A45" s="251"/>
      <c r="B45" s="251"/>
      <c r="C45" s="291" t="s">
        <v>396</v>
      </c>
      <c r="D45" s="291"/>
      <c r="E45" s="291" t="s">
        <v>395</v>
      </c>
      <c r="F45" s="386"/>
      <c r="G45" s="386"/>
      <c r="H45" s="251"/>
      <c r="I45" s="251"/>
      <c r="J45" s="251"/>
    </row>
    <row r="46" spans="1:18" x14ac:dyDescent="0.2">
      <c r="A46" s="282"/>
      <c r="B46" s="282"/>
      <c r="C46" s="291" t="s">
        <v>154</v>
      </c>
      <c r="D46" s="291"/>
      <c r="E46" s="387"/>
      <c r="F46" s="387"/>
      <c r="G46" s="387"/>
      <c r="H46" s="282"/>
      <c r="I46" s="282"/>
      <c r="J46" s="282"/>
    </row>
    <row r="47" spans="1:18" x14ac:dyDescent="0.2">
      <c r="A47" s="282"/>
      <c r="B47" s="282"/>
      <c r="C47" s="292" t="s">
        <v>452</v>
      </c>
      <c r="D47" s="293"/>
      <c r="E47" s="294"/>
      <c r="F47" s="294"/>
      <c r="G47" s="294"/>
      <c r="H47" s="282"/>
      <c r="I47" s="282"/>
      <c r="J47" s="282"/>
    </row>
    <row r="48" spans="1:18" x14ac:dyDescent="0.2">
      <c r="A48" s="251"/>
      <c r="B48" s="251"/>
      <c r="C48" s="251"/>
      <c r="D48" s="251"/>
      <c r="E48" s="251"/>
      <c r="F48" s="251"/>
      <c r="G48" s="251"/>
      <c r="H48" s="251"/>
      <c r="I48" s="251"/>
      <c r="J48" s="251"/>
    </row>
    <row r="49" spans="1:18" x14ac:dyDescent="0.2">
      <c r="A49" s="251"/>
      <c r="B49" s="251" t="s">
        <v>155</v>
      </c>
      <c r="C49" s="251"/>
      <c r="D49" s="251"/>
      <c r="E49" s="251" t="s">
        <v>510</v>
      </c>
      <c r="F49" s="251"/>
      <c r="G49" s="251"/>
      <c r="H49" s="251"/>
      <c r="I49" s="251"/>
      <c r="J49" s="251"/>
    </row>
    <row r="50" spans="1:18" x14ac:dyDescent="0.2">
      <c r="A50" s="251"/>
      <c r="B50" s="251"/>
      <c r="C50" s="251"/>
      <c r="D50" s="251"/>
      <c r="E50" s="251"/>
      <c r="F50" s="251"/>
      <c r="G50" s="251"/>
      <c r="H50" s="251"/>
      <c r="I50" s="251"/>
      <c r="J50" s="251"/>
    </row>
    <row r="51" spans="1:18" ht="14.4" x14ac:dyDescent="0.2">
      <c r="A51" s="251"/>
      <c r="B51" s="282"/>
      <c r="C51" s="282"/>
      <c r="D51" s="282"/>
      <c r="E51" s="282"/>
      <c r="F51" s="282"/>
      <c r="G51" s="282"/>
      <c r="H51" s="282"/>
      <c r="I51" s="282"/>
      <c r="J51" s="282"/>
      <c r="P51" s="289"/>
      <c r="Q51" s="289"/>
    </row>
    <row r="52" spans="1:18" ht="13.5" customHeight="1" x14ac:dyDescent="0.2">
      <c r="A52" s="251"/>
      <c r="B52" s="295" t="s">
        <v>394</v>
      </c>
      <c r="C52" s="384" t="s">
        <v>441</v>
      </c>
      <c r="D52" s="384"/>
      <c r="E52" s="384"/>
      <c r="F52" s="384"/>
      <c r="G52" s="384"/>
      <c r="H52" s="384"/>
      <c r="I52" s="384"/>
      <c r="J52" s="296"/>
    </row>
    <row r="53" spans="1:18" x14ac:dyDescent="0.2">
      <c r="A53" s="251"/>
      <c r="B53" s="297"/>
      <c r="C53" s="384"/>
      <c r="D53" s="384"/>
      <c r="E53" s="384"/>
      <c r="F53" s="384"/>
      <c r="G53" s="384"/>
      <c r="H53" s="384"/>
      <c r="I53" s="384"/>
      <c r="J53" s="296"/>
    </row>
    <row r="54" spans="1:18" ht="14.25" customHeight="1" x14ac:dyDescent="0.2">
      <c r="A54" s="251"/>
      <c r="B54" s="298" t="s">
        <v>393</v>
      </c>
      <c r="C54" s="388" t="s">
        <v>442</v>
      </c>
      <c r="D54" s="388"/>
      <c r="E54" s="388"/>
      <c r="F54" s="388"/>
      <c r="G54" s="388"/>
      <c r="H54" s="388"/>
      <c r="I54" s="388"/>
      <c r="J54" s="299"/>
    </row>
    <row r="55" spans="1:18" x14ac:dyDescent="0.2">
      <c r="A55" s="251"/>
      <c r="B55" s="298"/>
      <c r="C55" s="388"/>
      <c r="D55" s="388"/>
      <c r="E55" s="388"/>
      <c r="F55" s="388"/>
      <c r="G55" s="388"/>
      <c r="H55" s="388"/>
      <c r="I55" s="388"/>
      <c r="J55" s="299"/>
    </row>
    <row r="56" spans="1:18" x14ac:dyDescent="0.2">
      <c r="A56" s="251"/>
      <c r="B56" s="298"/>
      <c r="C56" s="388"/>
      <c r="D56" s="388"/>
      <c r="E56" s="388"/>
      <c r="F56" s="388"/>
      <c r="G56" s="388"/>
      <c r="H56" s="388"/>
      <c r="I56" s="388"/>
      <c r="J56" s="299"/>
    </row>
    <row r="57" spans="1:18" x14ac:dyDescent="0.2">
      <c r="A57" s="251"/>
      <c r="B57" s="300" t="s">
        <v>392</v>
      </c>
      <c r="C57" s="389" t="s">
        <v>391</v>
      </c>
      <c r="D57" s="389"/>
      <c r="E57" s="389"/>
      <c r="F57" s="389"/>
      <c r="G57" s="389"/>
      <c r="H57" s="389"/>
      <c r="I57" s="389"/>
      <c r="J57" s="296"/>
    </row>
    <row r="58" spans="1:18" x14ac:dyDescent="0.2">
      <c r="A58" s="251"/>
      <c r="B58" s="300"/>
      <c r="C58" s="301"/>
      <c r="D58" s="301"/>
      <c r="E58" s="301"/>
      <c r="F58" s="301"/>
      <c r="G58" s="301"/>
      <c r="H58" s="301"/>
      <c r="I58" s="301" t="s">
        <v>490</v>
      </c>
      <c r="J58" s="296"/>
    </row>
    <row r="59" spans="1:18" x14ac:dyDescent="0.2">
      <c r="A59" s="251"/>
      <c r="B59" s="302"/>
      <c r="C59" s="296"/>
      <c r="D59" s="296"/>
      <c r="E59" s="296"/>
      <c r="F59" s="296"/>
      <c r="G59" s="296"/>
      <c r="H59" s="296"/>
      <c r="I59" s="296"/>
      <c r="J59" s="296"/>
    </row>
    <row r="60" spans="1:18" x14ac:dyDescent="0.2">
      <c r="A60" s="251"/>
      <c r="B60" s="302"/>
      <c r="C60" s="296"/>
      <c r="D60" s="296"/>
      <c r="E60" s="296"/>
      <c r="F60" s="296"/>
      <c r="G60" s="296"/>
      <c r="H60" s="296"/>
      <c r="I60" s="303" t="s">
        <v>470</v>
      </c>
      <c r="J60" s="296"/>
    </row>
    <row r="61" spans="1:18" x14ac:dyDescent="0.2">
      <c r="A61" s="304"/>
      <c r="B61" s="305"/>
      <c r="C61" s="390" t="s">
        <v>390</v>
      </c>
      <c r="D61" s="390"/>
      <c r="E61" s="390"/>
      <c r="F61" s="390"/>
      <c r="G61" s="390"/>
      <c r="H61" s="390"/>
      <c r="I61" s="254" t="s">
        <v>321</v>
      </c>
      <c r="J61" s="305"/>
    </row>
    <row r="62" spans="1:18" x14ac:dyDescent="0.2">
      <c r="A62" s="296"/>
      <c r="B62" s="302"/>
      <c r="C62" s="296"/>
      <c r="D62" s="296"/>
      <c r="E62" s="296"/>
      <c r="F62" s="296"/>
      <c r="G62" s="296"/>
      <c r="H62" s="296"/>
      <c r="I62" s="296"/>
      <c r="J62" s="296"/>
    </row>
    <row r="63" spans="1:18" ht="14.25" customHeight="1" x14ac:dyDescent="0.2">
      <c r="A63" s="306"/>
      <c r="B63" s="298" t="s">
        <v>389</v>
      </c>
      <c r="C63" s="388" t="s">
        <v>443</v>
      </c>
      <c r="D63" s="388"/>
      <c r="E63" s="388"/>
      <c r="F63" s="388"/>
      <c r="G63" s="388"/>
      <c r="H63" s="388"/>
      <c r="I63" s="388"/>
      <c r="J63" s="299"/>
      <c r="R63" s="289"/>
    </row>
    <row r="64" spans="1:18" x14ac:dyDescent="0.2">
      <c r="A64" s="306"/>
      <c r="B64" s="298"/>
      <c r="C64" s="388"/>
      <c r="D64" s="388"/>
      <c r="E64" s="388"/>
      <c r="F64" s="388"/>
      <c r="G64" s="388"/>
      <c r="H64" s="388"/>
      <c r="I64" s="388"/>
      <c r="J64" s="299"/>
    </row>
    <row r="65" spans="1:10" x14ac:dyDescent="0.2">
      <c r="A65" s="306"/>
      <c r="B65" s="298"/>
      <c r="C65" s="388"/>
      <c r="D65" s="388"/>
      <c r="E65" s="388"/>
      <c r="F65" s="388"/>
      <c r="G65" s="388"/>
      <c r="H65" s="388"/>
      <c r="I65" s="388"/>
      <c r="J65" s="299"/>
    </row>
    <row r="66" spans="1:10" x14ac:dyDescent="0.2">
      <c r="B66" s="300" t="s">
        <v>388</v>
      </c>
      <c r="C66" s="389" t="s">
        <v>387</v>
      </c>
      <c r="D66" s="389"/>
      <c r="E66" s="389"/>
      <c r="F66" s="389"/>
      <c r="G66" s="389"/>
      <c r="H66" s="389"/>
      <c r="I66" s="389"/>
      <c r="J66" s="296"/>
    </row>
    <row r="67" spans="1:10" ht="13.5" customHeight="1" x14ac:dyDescent="0.2">
      <c r="B67" s="298" t="s">
        <v>386</v>
      </c>
      <c r="C67" s="384" t="s">
        <v>424</v>
      </c>
      <c r="D67" s="384"/>
      <c r="E67" s="384"/>
      <c r="F67" s="384"/>
      <c r="G67" s="384"/>
      <c r="H67" s="384"/>
      <c r="I67" s="384"/>
      <c r="J67" s="299"/>
    </row>
    <row r="68" spans="1:10" x14ac:dyDescent="0.2">
      <c r="A68" s="306"/>
      <c r="B68" s="298"/>
      <c r="C68" s="384"/>
      <c r="D68" s="384"/>
      <c r="E68" s="384"/>
      <c r="F68" s="384"/>
      <c r="G68" s="384"/>
      <c r="H68" s="384"/>
      <c r="I68" s="384"/>
      <c r="J68" s="299"/>
    </row>
    <row r="69" spans="1:10" ht="13.5" customHeight="1" x14ac:dyDescent="0.2">
      <c r="B69" s="298" t="s">
        <v>385</v>
      </c>
      <c r="C69" s="384" t="s">
        <v>444</v>
      </c>
      <c r="D69" s="384"/>
      <c r="E69" s="384"/>
      <c r="F69" s="384"/>
      <c r="G69" s="384"/>
      <c r="H69" s="384"/>
      <c r="I69" s="384"/>
      <c r="J69" s="299"/>
    </row>
    <row r="70" spans="1:10" x14ac:dyDescent="0.2">
      <c r="A70" s="306"/>
      <c r="B70" s="298"/>
      <c r="C70" s="384"/>
      <c r="D70" s="384"/>
      <c r="E70" s="384"/>
      <c r="F70" s="384"/>
      <c r="G70" s="384"/>
      <c r="H70" s="384"/>
      <c r="I70" s="384"/>
      <c r="J70" s="299"/>
    </row>
    <row r="71" spans="1:10" ht="13.5" customHeight="1" x14ac:dyDescent="0.2">
      <c r="B71" s="298" t="s">
        <v>384</v>
      </c>
      <c r="C71" s="384" t="s">
        <v>445</v>
      </c>
      <c r="D71" s="384"/>
      <c r="E71" s="384"/>
      <c r="F71" s="384"/>
      <c r="G71" s="384"/>
      <c r="H71" s="384"/>
      <c r="I71" s="384"/>
      <c r="J71" s="299"/>
    </row>
    <row r="72" spans="1:10" x14ac:dyDescent="0.2">
      <c r="A72" s="306"/>
      <c r="B72" s="298"/>
      <c r="C72" s="384"/>
      <c r="D72" s="384"/>
      <c r="E72" s="384"/>
      <c r="F72" s="384"/>
      <c r="G72" s="384"/>
      <c r="H72" s="384"/>
      <c r="I72" s="384"/>
      <c r="J72" s="299"/>
    </row>
    <row r="73" spans="1:10" x14ac:dyDescent="0.2">
      <c r="B73" s="298" t="s">
        <v>383</v>
      </c>
      <c r="C73" s="389" t="s">
        <v>382</v>
      </c>
      <c r="D73" s="389"/>
      <c r="E73" s="389"/>
      <c r="F73" s="389"/>
      <c r="G73" s="389"/>
      <c r="H73" s="389"/>
      <c r="I73" s="389"/>
      <c r="J73" s="296"/>
    </row>
    <row r="74" spans="1:10" ht="13.5" customHeight="1" x14ac:dyDescent="0.2">
      <c r="B74" s="298" t="s">
        <v>381</v>
      </c>
      <c r="C74" s="384" t="s">
        <v>446</v>
      </c>
      <c r="D74" s="384"/>
      <c r="E74" s="384"/>
      <c r="F74" s="384"/>
      <c r="G74" s="384"/>
      <c r="H74" s="384"/>
      <c r="I74" s="384"/>
      <c r="J74" s="299"/>
    </row>
    <row r="75" spans="1:10" x14ac:dyDescent="0.2">
      <c r="A75" s="306"/>
      <c r="B75" s="298"/>
      <c r="C75" s="384"/>
      <c r="D75" s="384"/>
      <c r="E75" s="384"/>
      <c r="F75" s="384"/>
      <c r="G75" s="384"/>
      <c r="H75" s="384"/>
      <c r="I75" s="384"/>
      <c r="J75" s="299"/>
    </row>
    <row r="76" spans="1:10" x14ac:dyDescent="0.2">
      <c r="A76" s="306"/>
      <c r="B76" s="298"/>
      <c r="C76" s="384"/>
      <c r="D76" s="384"/>
      <c r="E76" s="384"/>
      <c r="F76" s="384"/>
      <c r="G76" s="384"/>
      <c r="H76" s="384"/>
      <c r="I76" s="384"/>
      <c r="J76" s="299"/>
    </row>
    <row r="77" spans="1:10" ht="13.5" customHeight="1" x14ac:dyDescent="0.2">
      <c r="B77" s="307" t="s">
        <v>380</v>
      </c>
      <c r="C77" s="388" t="s">
        <v>447</v>
      </c>
      <c r="D77" s="388"/>
      <c r="E77" s="388"/>
      <c r="F77" s="388"/>
      <c r="G77" s="388"/>
      <c r="H77" s="388"/>
      <c r="I77" s="388"/>
      <c r="J77" s="299"/>
    </row>
    <row r="78" spans="1:10" x14ac:dyDescent="0.2">
      <c r="A78" s="306"/>
      <c r="B78" s="308"/>
      <c r="C78" s="388"/>
      <c r="D78" s="388"/>
      <c r="E78" s="388"/>
      <c r="F78" s="388"/>
      <c r="G78" s="388"/>
      <c r="H78" s="388"/>
      <c r="I78" s="388"/>
      <c r="J78" s="299"/>
    </row>
    <row r="79" spans="1:10" ht="21.75" customHeight="1" x14ac:dyDescent="0.2">
      <c r="A79" s="306"/>
      <c r="B79" s="308"/>
      <c r="C79" s="388"/>
      <c r="D79" s="388"/>
      <c r="E79" s="388"/>
      <c r="F79" s="388"/>
      <c r="G79" s="388"/>
      <c r="H79" s="388"/>
      <c r="I79" s="388"/>
      <c r="J79" s="299"/>
    </row>
    <row r="80" spans="1:10" x14ac:dyDescent="0.2">
      <c r="A80" s="391"/>
      <c r="B80" s="391"/>
      <c r="C80" s="391"/>
      <c r="D80" s="391"/>
      <c r="E80" s="391"/>
      <c r="F80" s="391"/>
      <c r="G80" s="391"/>
      <c r="H80" s="391"/>
      <c r="I80" s="296"/>
      <c r="J80" s="296"/>
    </row>
    <row r="81" spans="1:10" ht="13.5" customHeight="1" x14ac:dyDescent="0.2">
      <c r="B81" s="306" t="s">
        <v>379</v>
      </c>
      <c r="C81" s="384" t="s">
        <v>378</v>
      </c>
      <c r="D81" s="384"/>
      <c r="E81" s="384"/>
      <c r="F81" s="384"/>
      <c r="G81" s="384"/>
      <c r="H81" s="384"/>
      <c r="I81" s="384"/>
      <c r="J81" s="299"/>
    </row>
    <row r="82" spans="1:10" x14ac:dyDescent="0.2">
      <c r="A82" s="306"/>
      <c r="B82" s="306"/>
      <c r="C82" s="384"/>
      <c r="D82" s="384"/>
      <c r="E82" s="384"/>
      <c r="F82" s="384"/>
      <c r="G82" s="384"/>
      <c r="H82" s="384"/>
      <c r="I82" s="384"/>
      <c r="J82" s="299"/>
    </row>
    <row r="83" spans="1:10" x14ac:dyDescent="0.2">
      <c r="A83" s="306"/>
      <c r="B83" s="306"/>
      <c r="C83" s="384"/>
      <c r="D83" s="384"/>
      <c r="E83" s="384"/>
      <c r="F83" s="384"/>
      <c r="G83" s="384"/>
      <c r="H83" s="384"/>
      <c r="I83" s="384"/>
      <c r="J83" s="299"/>
    </row>
    <row r="84" spans="1:10" x14ac:dyDescent="0.2">
      <c r="A84" s="306"/>
      <c r="B84" s="306"/>
      <c r="C84" s="306"/>
      <c r="D84" s="306"/>
      <c r="E84" s="306"/>
      <c r="F84" s="306"/>
      <c r="G84" s="306"/>
      <c r="H84" s="306"/>
      <c r="I84" s="306"/>
      <c r="J84" s="306"/>
    </row>
    <row r="85" spans="1:10" ht="13.5" customHeight="1" x14ac:dyDescent="0.2">
      <c r="B85" s="306" t="s">
        <v>377</v>
      </c>
      <c r="C85" s="384" t="s">
        <v>448</v>
      </c>
      <c r="D85" s="384"/>
      <c r="E85" s="384"/>
      <c r="F85" s="384"/>
      <c r="G85" s="384"/>
      <c r="H85" s="384"/>
      <c r="I85" s="384"/>
      <c r="J85" s="299"/>
    </row>
    <row r="86" spans="1:10" x14ac:dyDescent="0.2">
      <c r="A86" s="306"/>
      <c r="B86" s="306"/>
      <c r="C86" s="384"/>
      <c r="D86" s="384"/>
      <c r="E86" s="384"/>
      <c r="F86" s="384"/>
      <c r="G86" s="384"/>
      <c r="H86" s="384"/>
      <c r="I86" s="384"/>
      <c r="J86" s="299"/>
    </row>
    <row r="87" spans="1:10" x14ac:dyDescent="0.2">
      <c r="A87" s="306"/>
      <c r="B87" s="306"/>
      <c r="C87" s="384"/>
      <c r="D87" s="384"/>
      <c r="E87" s="384"/>
      <c r="F87" s="384"/>
      <c r="G87" s="384"/>
      <c r="H87" s="384"/>
      <c r="I87" s="384"/>
      <c r="J87" s="299"/>
    </row>
    <row r="88" spans="1:10" x14ac:dyDescent="0.2">
      <c r="A88" s="282" t="s">
        <v>376</v>
      </c>
      <c r="B88" s="282" t="s">
        <v>376</v>
      </c>
      <c r="C88" s="296"/>
      <c r="D88" s="296"/>
      <c r="E88" s="296"/>
      <c r="F88" s="296"/>
      <c r="G88" s="282" t="s">
        <v>375</v>
      </c>
      <c r="H88" s="296"/>
      <c r="I88" s="296"/>
      <c r="J88" s="296"/>
    </row>
    <row r="89" spans="1:10" x14ac:dyDescent="0.2">
      <c r="A89" s="282" t="s">
        <v>374</v>
      </c>
      <c r="B89" s="282" t="s">
        <v>374</v>
      </c>
      <c r="C89" s="296"/>
      <c r="D89" s="296"/>
      <c r="E89" s="296"/>
      <c r="F89" s="296"/>
      <c r="G89" s="282" t="s">
        <v>373</v>
      </c>
      <c r="H89" s="296"/>
      <c r="I89" s="296"/>
      <c r="J89" s="296"/>
    </row>
    <row r="90" spans="1:10" x14ac:dyDescent="0.2">
      <c r="A90" s="282" t="s">
        <v>372</v>
      </c>
      <c r="B90" s="282" t="s">
        <v>372</v>
      </c>
      <c r="C90" s="296"/>
      <c r="D90" s="296"/>
      <c r="E90" s="296"/>
      <c r="F90" s="296"/>
      <c r="G90" s="282" t="s">
        <v>347</v>
      </c>
      <c r="H90" s="296"/>
      <c r="I90" s="296"/>
      <c r="J90" s="296"/>
    </row>
    <row r="91" spans="1:10" x14ac:dyDescent="0.2">
      <c r="A91" s="282" t="s">
        <v>371</v>
      </c>
      <c r="B91" s="282" t="s">
        <v>371</v>
      </c>
      <c r="E91" s="296"/>
      <c r="F91" s="296"/>
      <c r="G91" s="282" t="s">
        <v>491</v>
      </c>
      <c r="H91" s="296"/>
      <c r="I91" s="296"/>
      <c r="J91" s="296"/>
    </row>
    <row r="92" spans="1:10" x14ac:dyDescent="0.2">
      <c r="A92" s="296"/>
      <c r="B92" s="296"/>
      <c r="C92" s="296"/>
      <c r="D92" s="296"/>
      <c r="E92" s="296"/>
      <c r="F92" s="296"/>
      <c r="G92" s="296"/>
      <c r="H92" s="296"/>
      <c r="I92" s="296"/>
      <c r="J92" s="296"/>
    </row>
    <row r="93" spans="1:10" ht="13.5" customHeight="1" x14ac:dyDescent="0.2">
      <c r="B93" s="306" t="s">
        <v>370</v>
      </c>
      <c r="C93" s="384" t="s">
        <v>369</v>
      </c>
      <c r="D93" s="384"/>
      <c r="E93" s="384"/>
      <c r="F93" s="384"/>
      <c r="G93" s="384"/>
      <c r="H93" s="384"/>
      <c r="I93" s="384"/>
      <c r="J93" s="299"/>
    </row>
    <row r="94" spans="1:10" x14ac:dyDescent="0.2">
      <c r="A94" s="306"/>
      <c r="B94" s="306"/>
      <c r="C94" s="384"/>
      <c r="D94" s="384"/>
      <c r="E94" s="384"/>
      <c r="F94" s="384"/>
      <c r="G94" s="384"/>
      <c r="H94" s="384"/>
      <c r="I94" s="384"/>
      <c r="J94" s="299"/>
    </row>
    <row r="95" spans="1:10" x14ac:dyDescent="0.2">
      <c r="A95" s="306"/>
      <c r="B95" s="306"/>
      <c r="C95" s="384"/>
      <c r="D95" s="384"/>
      <c r="E95" s="384"/>
      <c r="F95" s="384"/>
      <c r="G95" s="384"/>
      <c r="H95" s="384"/>
      <c r="I95" s="384"/>
      <c r="J95" s="299"/>
    </row>
    <row r="96" spans="1:10" x14ac:dyDescent="0.2">
      <c r="A96" s="391"/>
      <c r="B96" s="391"/>
      <c r="C96" s="391"/>
      <c r="D96" s="391"/>
      <c r="E96" s="391"/>
      <c r="F96" s="391"/>
      <c r="G96" s="391"/>
      <c r="H96" s="391"/>
      <c r="I96" s="296"/>
      <c r="J96" s="296"/>
    </row>
    <row r="97" spans="1:10" ht="13.5" customHeight="1" x14ac:dyDescent="0.2">
      <c r="B97" s="306" t="s">
        <v>449</v>
      </c>
      <c r="C97" s="392" t="s">
        <v>450</v>
      </c>
      <c r="D97" s="392"/>
      <c r="E97" s="392"/>
      <c r="F97" s="392"/>
      <c r="G97" s="392"/>
      <c r="H97" s="392"/>
      <c r="I97" s="392"/>
    </row>
    <row r="98" spans="1:10" x14ac:dyDescent="0.2">
      <c r="B98" s="309"/>
      <c r="C98" s="392"/>
      <c r="D98" s="392"/>
      <c r="E98" s="392"/>
      <c r="F98" s="392"/>
      <c r="G98" s="392"/>
      <c r="H98" s="392"/>
      <c r="I98" s="392"/>
    </row>
    <row r="99" spans="1:10" ht="24" customHeight="1" x14ac:dyDescent="0.2">
      <c r="B99" s="309"/>
      <c r="C99" s="392"/>
      <c r="D99" s="392"/>
      <c r="E99" s="392"/>
      <c r="F99" s="392"/>
      <c r="G99" s="392"/>
      <c r="H99" s="392"/>
      <c r="I99" s="392"/>
    </row>
    <row r="100" spans="1:10" x14ac:dyDescent="0.2">
      <c r="A100" s="296"/>
      <c r="B100" s="302"/>
      <c r="C100" s="296"/>
      <c r="D100" s="296"/>
      <c r="E100" s="296"/>
      <c r="F100" s="296"/>
      <c r="G100" s="296"/>
      <c r="H100" s="296"/>
      <c r="I100" s="296"/>
      <c r="J100" s="296"/>
    </row>
    <row r="101" spans="1:10" ht="13.5" customHeight="1" x14ac:dyDescent="0.2">
      <c r="B101" s="306" t="s">
        <v>425</v>
      </c>
      <c r="C101" s="388" t="s">
        <v>451</v>
      </c>
      <c r="D101" s="388"/>
      <c r="E101" s="388"/>
      <c r="F101" s="388"/>
      <c r="G101" s="388"/>
      <c r="H101" s="388"/>
      <c r="I101" s="388"/>
      <c r="J101" s="299"/>
    </row>
    <row r="102" spans="1:10" x14ac:dyDescent="0.2">
      <c r="A102" s="306"/>
      <c r="B102" s="306"/>
      <c r="C102" s="388"/>
      <c r="D102" s="388"/>
      <c r="E102" s="388"/>
      <c r="F102" s="388"/>
      <c r="G102" s="388"/>
      <c r="H102" s="388"/>
      <c r="I102" s="388"/>
      <c r="J102" s="299"/>
    </row>
    <row r="103" spans="1:10" x14ac:dyDescent="0.2">
      <c r="A103" s="282"/>
      <c r="B103" s="282"/>
      <c r="C103" s="282"/>
      <c r="D103" s="282"/>
      <c r="E103" s="282"/>
      <c r="F103" s="282"/>
      <c r="G103" s="282"/>
      <c r="H103" s="282"/>
      <c r="I103" s="282"/>
      <c r="J103" s="282"/>
    </row>
    <row r="104" spans="1:10" ht="13.5" customHeight="1" x14ac:dyDescent="0.2">
      <c r="B104" s="310" t="s">
        <v>427</v>
      </c>
      <c r="C104" s="395" t="s">
        <v>426</v>
      </c>
      <c r="D104" s="395"/>
      <c r="E104" s="395"/>
      <c r="F104" s="395"/>
      <c r="G104" s="395"/>
      <c r="H104" s="395"/>
      <c r="I104" s="395"/>
      <c r="J104" s="311"/>
    </row>
    <row r="105" spans="1:10" x14ac:dyDescent="0.2">
      <c r="A105" s="310"/>
      <c r="B105" s="310"/>
      <c r="C105" s="395"/>
      <c r="D105" s="395"/>
      <c r="E105" s="395"/>
      <c r="F105" s="395"/>
      <c r="G105" s="395"/>
      <c r="H105" s="395"/>
      <c r="I105" s="395"/>
      <c r="J105" s="311"/>
    </row>
    <row r="106" spans="1:10" x14ac:dyDescent="0.2">
      <c r="A106" s="310"/>
      <c r="B106" s="310"/>
      <c r="C106" s="311"/>
      <c r="D106" s="311"/>
      <c r="E106" s="311"/>
      <c r="F106" s="311"/>
      <c r="G106" s="311"/>
      <c r="H106" s="311"/>
      <c r="I106" s="311"/>
      <c r="J106" s="311"/>
    </row>
    <row r="107" spans="1:10" ht="13.5" customHeight="1" x14ac:dyDescent="0.2">
      <c r="A107" s="310"/>
      <c r="B107" s="310" t="s">
        <v>492</v>
      </c>
      <c r="C107" s="395" t="s">
        <v>493</v>
      </c>
      <c r="D107" s="395"/>
      <c r="E107" s="395"/>
      <c r="F107" s="395"/>
      <c r="G107" s="395"/>
      <c r="H107" s="395"/>
      <c r="I107" s="395"/>
      <c r="J107" s="311"/>
    </row>
    <row r="108" spans="1:10" x14ac:dyDescent="0.2">
      <c r="A108" s="310"/>
      <c r="B108" s="310"/>
      <c r="C108" s="395"/>
      <c r="D108" s="395"/>
      <c r="E108" s="395"/>
      <c r="F108" s="395"/>
      <c r="G108" s="395"/>
      <c r="H108" s="395"/>
      <c r="I108" s="395"/>
      <c r="J108" s="311"/>
    </row>
    <row r="109" spans="1:10" ht="32.25" customHeight="1" x14ac:dyDescent="0.2">
      <c r="A109" s="312"/>
      <c r="B109" s="282"/>
      <c r="C109" s="395"/>
      <c r="D109" s="395"/>
      <c r="E109" s="395"/>
      <c r="F109" s="395"/>
      <c r="G109" s="395"/>
      <c r="H109" s="395"/>
      <c r="I109" s="395"/>
      <c r="J109" s="282"/>
    </row>
    <row r="110" spans="1:10" x14ac:dyDescent="0.2">
      <c r="A110" s="312"/>
      <c r="B110" s="282"/>
      <c r="C110" s="313" t="s">
        <v>393</v>
      </c>
      <c r="D110" s="282" t="s">
        <v>494</v>
      </c>
      <c r="E110" s="282"/>
      <c r="F110" s="282"/>
      <c r="G110" s="282" t="s">
        <v>495</v>
      </c>
      <c r="H110" s="282"/>
      <c r="I110" s="282"/>
      <c r="J110" s="282"/>
    </row>
    <row r="111" spans="1:10" x14ac:dyDescent="0.2">
      <c r="A111" s="312"/>
      <c r="B111" s="282"/>
      <c r="C111" s="313" t="s">
        <v>496</v>
      </c>
      <c r="D111" s="282" t="s">
        <v>497</v>
      </c>
      <c r="E111" s="282"/>
      <c r="F111" s="282"/>
      <c r="G111" s="282" t="s">
        <v>498</v>
      </c>
      <c r="H111" s="282"/>
      <c r="I111" s="282"/>
      <c r="J111" s="282"/>
    </row>
    <row r="112" spans="1:10" x14ac:dyDescent="0.2">
      <c r="A112" s="312"/>
      <c r="B112" s="282"/>
      <c r="C112" s="313" t="s">
        <v>499</v>
      </c>
      <c r="D112" s="282" t="s">
        <v>500</v>
      </c>
      <c r="E112" s="282"/>
      <c r="F112" s="282"/>
      <c r="G112" s="282" t="s">
        <v>501</v>
      </c>
      <c r="H112" s="282"/>
      <c r="I112" s="282"/>
      <c r="J112" s="282"/>
    </row>
    <row r="113" spans="1:10" x14ac:dyDescent="0.2">
      <c r="A113" s="312"/>
      <c r="B113" s="282"/>
      <c r="C113" s="313" t="s">
        <v>502</v>
      </c>
      <c r="D113" s="282" t="s">
        <v>503</v>
      </c>
      <c r="E113" s="282"/>
      <c r="F113" s="282"/>
      <c r="G113" s="282" t="s">
        <v>504</v>
      </c>
      <c r="H113" s="282"/>
      <c r="I113" s="282"/>
      <c r="J113" s="282"/>
    </row>
    <row r="114" spans="1:10" x14ac:dyDescent="0.2">
      <c r="A114" s="312"/>
      <c r="B114" s="282"/>
      <c r="C114" s="282"/>
      <c r="D114" s="282"/>
      <c r="E114" s="282"/>
      <c r="F114" s="282"/>
      <c r="G114" s="282"/>
      <c r="H114" s="282"/>
      <c r="I114" s="282"/>
      <c r="J114" s="282"/>
    </row>
    <row r="115" spans="1:10" x14ac:dyDescent="0.2">
      <c r="B115" s="282" t="s">
        <v>505</v>
      </c>
      <c r="C115" s="396" t="s">
        <v>428</v>
      </c>
      <c r="D115" s="396"/>
      <c r="E115" s="396"/>
      <c r="F115" s="396"/>
      <c r="G115" s="396"/>
      <c r="H115" s="396"/>
      <c r="I115" s="396"/>
      <c r="J115" s="282"/>
    </row>
    <row r="116" spans="1:10" x14ac:dyDescent="0.2">
      <c r="A116" s="312"/>
      <c r="B116" s="282"/>
      <c r="C116" s="282"/>
      <c r="D116" s="282"/>
      <c r="E116" s="282"/>
      <c r="F116" s="282"/>
      <c r="G116" s="282"/>
      <c r="H116" s="282"/>
      <c r="I116" s="282"/>
      <c r="J116" s="282"/>
    </row>
    <row r="117" spans="1:10" x14ac:dyDescent="0.2">
      <c r="A117" s="282"/>
      <c r="B117" s="312" t="s">
        <v>506</v>
      </c>
      <c r="C117" s="397" t="s">
        <v>429</v>
      </c>
      <c r="D117" s="397"/>
      <c r="E117" s="397"/>
      <c r="F117" s="397"/>
      <c r="G117" s="397"/>
      <c r="H117" s="397"/>
      <c r="I117" s="397"/>
      <c r="J117" s="282"/>
    </row>
    <row r="118" spans="1:10" x14ac:dyDescent="0.2">
      <c r="A118" s="282"/>
      <c r="B118" s="282"/>
      <c r="C118" s="282"/>
      <c r="D118" s="282"/>
      <c r="E118" s="282"/>
      <c r="F118" s="282"/>
      <c r="G118" s="282"/>
      <c r="H118" s="282"/>
      <c r="I118" s="282"/>
      <c r="J118" s="282"/>
    </row>
    <row r="119" spans="1:10" x14ac:dyDescent="0.2">
      <c r="A119" s="275" t="s">
        <v>480</v>
      </c>
      <c r="B119" s="282"/>
      <c r="C119" s="282"/>
      <c r="D119" s="282"/>
      <c r="E119" s="282"/>
      <c r="F119" s="282"/>
      <c r="G119" s="282"/>
      <c r="H119" s="282"/>
      <c r="I119" s="282"/>
      <c r="J119" s="251"/>
    </row>
    <row r="120" spans="1:10" x14ac:dyDescent="0.2">
      <c r="A120" s="251" t="s">
        <v>156</v>
      </c>
      <c r="B120" s="366" t="s">
        <v>223</v>
      </c>
      <c r="C120" s="366"/>
      <c r="D120" s="377"/>
      <c r="E120" s="377"/>
      <c r="F120" s="377"/>
      <c r="G120" s="377"/>
      <c r="H120" s="251"/>
      <c r="I120" s="251"/>
      <c r="J120" s="251"/>
    </row>
    <row r="121" spans="1:10" x14ac:dyDescent="0.2">
      <c r="A121" s="251"/>
      <c r="B121" s="394"/>
      <c r="C121" s="394"/>
      <c r="D121" s="398"/>
      <c r="E121" s="398"/>
      <c r="F121" s="398"/>
      <c r="G121" s="398"/>
      <c r="H121" s="251"/>
      <c r="I121" s="251"/>
      <c r="J121" s="251"/>
    </row>
    <row r="122" spans="1:10" x14ac:dyDescent="0.2">
      <c r="B122" s="393" t="s">
        <v>224</v>
      </c>
      <c r="C122" s="393"/>
      <c r="D122" s="393"/>
      <c r="E122" s="393"/>
      <c r="F122" s="393"/>
      <c r="G122" s="393" t="s">
        <v>161</v>
      </c>
      <c r="H122" s="251"/>
      <c r="J122" s="251"/>
    </row>
    <row r="123" spans="1:10" x14ac:dyDescent="0.2">
      <c r="A123" s="251" t="s">
        <v>157</v>
      </c>
      <c r="B123" s="394"/>
      <c r="C123" s="394"/>
      <c r="D123" s="394"/>
      <c r="E123" s="394"/>
      <c r="F123" s="394"/>
      <c r="G123" s="394"/>
      <c r="H123" s="251"/>
      <c r="I123" s="251"/>
    </row>
    <row r="124" spans="1:10" x14ac:dyDescent="0.2">
      <c r="A124" s="251"/>
      <c r="B124" s="309"/>
      <c r="C124" s="309"/>
      <c r="D124" s="309"/>
      <c r="E124" s="309"/>
      <c r="F124" s="309"/>
      <c r="G124" s="309"/>
      <c r="H124" s="309"/>
      <c r="I124" s="309"/>
      <c r="J124" s="251"/>
    </row>
    <row r="128" spans="1:10" ht="13.5" customHeight="1" x14ac:dyDescent="0.2"/>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3:F13"/>
    <mergeCell ref="C14:F14"/>
    <mergeCell ref="C15:F15"/>
    <mergeCell ref="C17:F17"/>
    <mergeCell ref="G17:I17"/>
    <mergeCell ref="D21:E21"/>
    <mergeCell ref="A12:I12"/>
    <mergeCell ref="H4:I4"/>
    <mergeCell ref="A5:D5"/>
    <mergeCell ref="A7:H7"/>
    <mergeCell ref="I7:I11"/>
    <mergeCell ref="A9:H10"/>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A18" sqref="A18"/>
    </sheetView>
  </sheetViews>
  <sheetFormatPr defaultColWidth="9" defaultRowHeight="13.2" x14ac:dyDescent="0.2"/>
  <cols>
    <col min="1" max="1" width="3.77734375" style="7" customWidth="1"/>
    <col min="2" max="2" width="18.6640625" style="7" customWidth="1"/>
    <col min="3" max="5" width="15.6640625" style="7" customWidth="1"/>
    <col min="6" max="6" width="23.109375" style="7" customWidth="1"/>
    <col min="7" max="16384" width="9" style="7"/>
  </cols>
  <sheetData>
    <row r="1" spans="1:7" ht="21" x14ac:dyDescent="0.2">
      <c r="A1" s="159"/>
      <c r="B1" s="8"/>
      <c r="C1" s="8"/>
      <c r="D1" s="8"/>
      <c r="E1" s="8"/>
      <c r="F1" s="15" t="s">
        <v>477</v>
      </c>
      <c r="G1" s="8"/>
    </row>
    <row r="2" spans="1:7" ht="19.2" x14ac:dyDescent="0.2">
      <c r="A2" s="400" t="s">
        <v>50</v>
      </c>
      <c r="B2" s="400"/>
      <c r="C2" s="400"/>
      <c r="D2" s="400"/>
      <c r="E2" s="400"/>
      <c r="F2" s="400"/>
    </row>
    <row r="3" spans="1:7" ht="10.5" customHeight="1" x14ac:dyDescent="0.2">
      <c r="A3" s="11"/>
      <c r="B3" s="11"/>
      <c r="C3" s="11"/>
      <c r="D3" s="11"/>
      <c r="E3" s="11"/>
      <c r="F3" s="11"/>
    </row>
    <row r="4" spans="1:7" ht="19.2" x14ac:dyDescent="0.2">
      <c r="A4" s="11"/>
      <c r="B4" s="354" t="s">
        <v>367</v>
      </c>
      <c r="C4" s="354"/>
      <c r="D4" s="354"/>
      <c r="E4" s="354"/>
      <c r="F4" s="354"/>
    </row>
    <row r="5" spans="1:7" ht="13.8" thickBot="1" x14ac:dyDescent="0.25">
      <c r="A5" s="401" t="s">
        <v>195</v>
      </c>
      <c r="B5" s="401"/>
      <c r="C5" s="401"/>
      <c r="D5" s="401"/>
      <c r="E5" s="401"/>
      <c r="F5" s="401"/>
    </row>
    <row r="6" spans="1:7" ht="19.5" customHeight="1" x14ac:dyDescent="0.2">
      <c r="A6" s="402" t="s">
        <v>51</v>
      </c>
      <c r="B6" s="403"/>
      <c r="C6" s="17" t="s">
        <v>1</v>
      </c>
      <c r="D6" s="17" t="s">
        <v>52</v>
      </c>
      <c r="E6" s="17" t="s">
        <v>54</v>
      </c>
      <c r="F6" s="48" t="s">
        <v>5</v>
      </c>
    </row>
    <row r="7" spans="1:7" ht="19.5" customHeight="1" x14ac:dyDescent="0.2">
      <c r="A7" s="399" t="s">
        <v>81</v>
      </c>
      <c r="B7" s="348"/>
      <c r="C7" s="27"/>
      <c r="D7" s="27"/>
      <c r="E7" s="34"/>
      <c r="F7" s="49"/>
    </row>
    <row r="8" spans="1:7" ht="19.5" customHeight="1" x14ac:dyDescent="0.2">
      <c r="A8" s="50">
        <v>1</v>
      </c>
      <c r="B8" s="36" t="s">
        <v>83</v>
      </c>
      <c r="C8" s="28"/>
      <c r="D8" s="28"/>
      <c r="E8" s="28">
        <f t="shared" ref="E8:E15" si="0">C8-D8</f>
        <v>0</v>
      </c>
      <c r="F8" s="51"/>
    </row>
    <row r="9" spans="1:7" ht="19.5" customHeight="1" x14ac:dyDescent="0.2">
      <c r="A9" s="50">
        <v>2</v>
      </c>
      <c r="B9" s="36" t="s">
        <v>85</v>
      </c>
      <c r="C9" s="28"/>
      <c r="D9" s="28"/>
      <c r="E9" s="28">
        <f t="shared" si="0"/>
        <v>0</v>
      </c>
      <c r="F9" s="51"/>
    </row>
    <row r="10" spans="1:7" ht="19.5" customHeight="1" x14ac:dyDescent="0.2">
      <c r="A10" s="50">
        <v>3</v>
      </c>
      <c r="B10" s="36" t="s">
        <v>84</v>
      </c>
      <c r="C10" s="28"/>
      <c r="D10" s="28"/>
      <c r="E10" s="28">
        <f t="shared" si="0"/>
        <v>0</v>
      </c>
      <c r="F10" s="51"/>
    </row>
    <row r="11" spans="1:7" ht="19.5" customHeight="1" x14ac:dyDescent="0.2">
      <c r="A11" s="50">
        <v>4</v>
      </c>
      <c r="B11" s="36" t="s">
        <v>86</v>
      </c>
      <c r="C11" s="28"/>
      <c r="D11" s="28"/>
      <c r="E11" s="28">
        <f t="shared" si="0"/>
        <v>0</v>
      </c>
      <c r="F11" s="51"/>
    </row>
    <row r="12" spans="1:7" ht="19.5" customHeight="1" x14ac:dyDescent="0.2">
      <c r="A12" s="50">
        <v>5</v>
      </c>
      <c r="B12" s="36" t="s">
        <v>87</v>
      </c>
      <c r="C12" s="28"/>
      <c r="D12" s="28"/>
      <c r="E12" s="28">
        <f t="shared" si="0"/>
        <v>0</v>
      </c>
      <c r="F12" s="51"/>
    </row>
    <row r="13" spans="1:7" ht="19.5" customHeight="1" x14ac:dyDescent="0.2">
      <c r="A13" s="50">
        <v>6</v>
      </c>
      <c r="B13" s="36" t="s">
        <v>88</v>
      </c>
      <c r="C13" s="28"/>
      <c r="D13" s="28"/>
      <c r="E13" s="28">
        <f t="shared" si="0"/>
        <v>0</v>
      </c>
      <c r="F13" s="51"/>
    </row>
    <row r="14" spans="1:7" ht="19.5" customHeight="1" x14ac:dyDescent="0.2">
      <c r="A14" s="50">
        <v>7</v>
      </c>
      <c r="B14" s="36" t="s">
        <v>103</v>
      </c>
      <c r="C14" s="28"/>
      <c r="D14" s="28"/>
      <c r="E14" s="28">
        <f t="shared" si="0"/>
        <v>0</v>
      </c>
      <c r="F14" s="51"/>
    </row>
    <row r="15" spans="1:7" ht="19.5" customHeight="1" x14ac:dyDescent="0.2">
      <c r="A15" s="50">
        <v>8</v>
      </c>
      <c r="B15" s="36" t="s">
        <v>89</v>
      </c>
      <c r="C15" s="28"/>
      <c r="D15" s="28"/>
      <c r="E15" s="28">
        <f t="shared" si="0"/>
        <v>0</v>
      </c>
      <c r="F15" s="51"/>
    </row>
    <row r="16" spans="1:7" ht="19.5" customHeight="1" x14ac:dyDescent="0.2">
      <c r="A16" s="399" t="s">
        <v>104</v>
      </c>
      <c r="B16" s="349"/>
      <c r="C16" s="39">
        <f>SUM(C8:C15)</f>
        <v>0</v>
      </c>
      <c r="D16" s="39">
        <f>SUM(D8:D15)</f>
        <v>0</v>
      </c>
      <c r="E16" s="39">
        <f>SUM(E8:E15)</f>
        <v>0</v>
      </c>
      <c r="F16" s="52"/>
    </row>
    <row r="17" spans="1:6" ht="19.5" customHeight="1" x14ac:dyDescent="0.2">
      <c r="A17" s="399" t="s">
        <v>485</v>
      </c>
      <c r="B17" s="348"/>
      <c r="C17" s="27"/>
      <c r="D17" s="27"/>
      <c r="E17" s="27"/>
      <c r="F17" s="49"/>
    </row>
    <row r="18" spans="1:6" ht="19.5" customHeight="1" x14ac:dyDescent="0.2">
      <c r="A18" s="50">
        <v>1</v>
      </c>
      <c r="B18" s="36" t="s">
        <v>6</v>
      </c>
      <c r="C18" s="28"/>
      <c r="D18" s="28"/>
      <c r="E18" s="28">
        <f t="shared" ref="E18:E30" si="1">C18-D18</f>
        <v>0</v>
      </c>
      <c r="F18" s="51"/>
    </row>
    <row r="19" spans="1:6" ht="19.5" customHeight="1" x14ac:dyDescent="0.2">
      <c r="A19" s="50">
        <v>2</v>
      </c>
      <c r="B19" s="36" t="s">
        <v>182</v>
      </c>
      <c r="C19" s="28"/>
      <c r="D19" s="28"/>
      <c r="E19" s="28">
        <f t="shared" si="1"/>
        <v>0</v>
      </c>
      <c r="F19" s="51"/>
    </row>
    <row r="20" spans="1:6" ht="19.5" customHeight="1" x14ac:dyDescent="0.2">
      <c r="A20" s="50">
        <v>3</v>
      </c>
      <c r="B20" s="36" t="s">
        <v>7</v>
      </c>
      <c r="C20" s="28"/>
      <c r="D20" s="28"/>
      <c r="E20" s="28">
        <f t="shared" si="1"/>
        <v>0</v>
      </c>
      <c r="F20" s="51"/>
    </row>
    <row r="21" spans="1:6" ht="19.5" customHeight="1" x14ac:dyDescent="0.2">
      <c r="A21" s="50">
        <v>4</v>
      </c>
      <c r="B21" s="36" t="s">
        <v>8</v>
      </c>
      <c r="C21" s="28"/>
      <c r="D21" s="28"/>
      <c r="E21" s="28">
        <f t="shared" si="1"/>
        <v>0</v>
      </c>
      <c r="F21" s="51"/>
    </row>
    <row r="22" spans="1:6" ht="19.5" customHeight="1" x14ac:dyDescent="0.2">
      <c r="A22" s="155">
        <v>5</v>
      </c>
      <c r="B22" s="36" t="s">
        <v>9</v>
      </c>
      <c r="C22" s="28"/>
      <c r="D22" s="28"/>
      <c r="E22" s="28">
        <f t="shared" si="1"/>
        <v>0</v>
      </c>
      <c r="F22" s="51"/>
    </row>
    <row r="23" spans="1:6" ht="19.5" customHeight="1" x14ac:dyDescent="0.2">
      <c r="A23" s="155">
        <v>6</v>
      </c>
      <c r="B23" s="36" t="s">
        <v>10</v>
      </c>
      <c r="C23" s="28"/>
      <c r="D23" s="28"/>
      <c r="E23" s="28">
        <f t="shared" si="1"/>
        <v>0</v>
      </c>
      <c r="F23" s="51"/>
    </row>
    <row r="24" spans="1:6" ht="19.5" customHeight="1" x14ac:dyDescent="0.2">
      <c r="A24" s="155">
        <v>7</v>
      </c>
      <c r="B24" s="36" t="s">
        <v>11</v>
      </c>
      <c r="C24" s="28"/>
      <c r="D24" s="28"/>
      <c r="E24" s="28">
        <f t="shared" si="1"/>
        <v>0</v>
      </c>
      <c r="F24" s="51"/>
    </row>
    <row r="25" spans="1:6" ht="19.5" customHeight="1" x14ac:dyDescent="0.2">
      <c r="A25" s="155">
        <v>8</v>
      </c>
      <c r="B25" s="36" t="s">
        <v>12</v>
      </c>
      <c r="C25" s="28"/>
      <c r="D25" s="28"/>
      <c r="E25" s="28">
        <f t="shared" si="1"/>
        <v>0</v>
      </c>
      <c r="F25" s="51"/>
    </row>
    <row r="26" spans="1:6" ht="19.5" customHeight="1" x14ac:dyDescent="0.2">
      <c r="A26" s="155">
        <v>9</v>
      </c>
      <c r="B26" s="36" t="s">
        <v>13</v>
      </c>
      <c r="C26" s="28"/>
      <c r="D26" s="28"/>
      <c r="E26" s="28">
        <f t="shared" si="1"/>
        <v>0</v>
      </c>
      <c r="F26" s="51"/>
    </row>
    <row r="27" spans="1:6" ht="19.5" customHeight="1" x14ac:dyDescent="0.2">
      <c r="A27" s="155">
        <v>10</v>
      </c>
      <c r="B27" s="36" t="s">
        <v>14</v>
      </c>
      <c r="C27" s="28"/>
      <c r="D27" s="28"/>
      <c r="E27" s="28">
        <f t="shared" si="1"/>
        <v>0</v>
      </c>
      <c r="F27" s="51"/>
    </row>
    <row r="28" spans="1:6" ht="19.5" customHeight="1" x14ac:dyDescent="0.2">
      <c r="A28" s="155">
        <v>11</v>
      </c>
      <c r="B28" s="36" t="s">
        <v>15</v>
      </c>
      <c r="C28" s="28"/>
      <c r="D28" s="28"/>
      <c r="E28" s="28">
        <f t="shared" si="1"/>
        <v>0</v>
      </c>
      <c r="F28" s="51"/>
    </row>
    <row r="29" spans="1:6" ht="19.5" customHeight="1" x14ac:dyDescent="0.2">
      <c r="A29" s="155">
        <v>12</v>
      </c>
      <c r="B29" s="36" t="s">
        <v>16</v>
      </c>
      <c r="C29" s="28"/>
      <c r="D29" s="28"/>
      <c r="E29" s="28">
        <f t="shared" si="1"/>
        <v>0</v>
      </c>
      <c r="F29" s="51"/>
    </row>
    <row r="30" spans="1:6" ht="19.5" customHeight="1" x14ac:dyDescent="0.2">
      <c r="A30" s="155">
        <v>13</v>
      </c>
      <c r="B30" s="36" t="s">
        <v>17</v>
      </c>
      <c r="C30" s="28"/>
      <c r="D30" s="28"/>
      <c r="E30" s="28">
        <f t="shared" si="1"/>
        <v>0</v>
      </c>
      <c r="F30" s="51"/>
    </row>
    <row r="31" spans="1:6" ht="19.5" customHeight="1" x14ac:dyDescent="0.2">
      <c r="A31" s="155">
        <v>14</v>
      </c>
      <c r="B31" s="36" t="s">
        <v>18</v>
      </c>
      <c r="C31" s="28"/>
      <c r="D31" s="53"/>
      <c r="E31" s="28">
        <f>C31</f>
        <v>0</v>
      </c>
      <c r="F31" s="51"/>
    </row>
    <row r="32" spans="1:6" ht="19.5" customHeight="1" x14ac:dyDescent="0.2">
      <c r="A32" s="399" t="s">
        <v>105</v>
      </c>
      <c r="B32" s="349"/>
      <c r="C32" s="28">
        <f>SUM(C18:C31)</f>
        <v>0</v>
      </c>
      <c r="D32" s="28">
        <f>SUM(D18:D30)</f>
        <v>0</v>
      </c>
      <c r="E32" s="28">
        <f>SUM(E18:E31)</f>
        <v>0</v>
      </c>
      <c r="F32" s="51"/>
    </row>
    <row r="33" spans="1:6" ht="19.5" customHeight="1" thickBot="1" x14ac:dyDescent="0.25">
      <c r="A33" s="404" t="s">
        <v>55</v>
      </c>
      <c r="B33" s="405"/>
      <c r="C33" s="54"/>
      <c r="D33" s="55">
        <f>D16-D32</f>
        <v>0</v>
      </c>
      <c r="E33" s="54"/>
      <c r="F33" s="56"/>
    </row>
    <row r="34" spans="1:6" x14ac:dyDescent="0.2">
      <c r="A34" s="406"/>
      <c r="B34" s="406"/>
      <c r="C34" s="406"/>
      <c r="D34" s="406"/>
      <c r="E34" s="406"/>
      <c r="F34" s="406"/>
    </row>
    <row r="35" spans="1:6" ht="18" customHeight="1" x14ac:dyDescent="0.2">
      <c r="A35" s="407"/>
      <c r="B35" s="408" t="s">
        <v>460</v>
      </c>
      <c r="C35" s="408"/>
      <c r="D35" s="408"/>
      <c r="E35" s="408"/>
      <c r="F35" s="408"/>
    </row>
    <row r="36" spans="1:6" ht="17.25" customHeight="1" x14ac:dyDescent="0.2">
      <c r="A36" s="407"/>
      <c r="B36" s="408"/>
      <c r="C36" s="408"/>
      <c r="D36" s="408"/>
      <c r="E36" s="408"/>
      <c r="F36" s="408"/>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F4"/>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zoomScaleNormal="100" zoomScaleSheetLayoutView="100" workbookViewId="0">
      <selection activeCell="J29" sqref="J29"/>
    </sheetView>
  </sheetViews>
  <sheetFormatPr defaultColWidth="9" defaultRowHeight="13.2" x14ac:dyDescent="0.2"/>
  <cols>
    <col min="1" max="1" width="1.6640625" style="7" customWidth="1"/>
    <col min="2" max="2" width="3.6640625" style="7" customWidth="1"/>
    <col min="3" max="3" width="1.6640625" style="7" customWidth="1"/>
    <col min="4" max="4" width="18.6640625" style="7" customWidth="1"/>
    <col min="5" max="5" width="11.6640625" style="7" customWidth="1"/>
    <col min="6" max="6" width="24.77734375" style="7" customWidth="1"/>
    <col min="7" max="9" width="12.77734375" style="7" customWidth="1"/>
    <col min="10" max="10" width="4.109375" style="7" customWidth="1"/>
    <col min="11" max="16384" width="9" style="7"/>
  </cols>
  <sheetData>
    <row r="1" spans="1:11" ht="21" x14ac:dyDescent="0.2">
      <c r="A1" s="159"/>
      <c r="B1" s="8"/>
      <c r="C1" s="8"/>
      <c r="D1" s="352" t="s">
        <v>286</v>
      </c>
      <c r="E1" s="352"/>
      <c r="F1" s="352"/>
      <c r="G1" s="352"/>
      <c r="H1" s="352"/>
      <c r="I1" s="352"/>
      <c r="J1" s="352"/>
      <c r="K1" s="8"/>
    </row>
    <row r="2" spans="1:11" x14ac:dyDescent="0.2">
      <c r="A2" s="8"/>
      <c r="B2" s="8"/>
      <c r="C2" s="8"/>
      <c r="D2" s="354" t="s">
        <v>367</v>
      </c>
      <c r="E2" s="354"/>
      <c r="F2" s="354"/>
      <c r="G2" s="354"/>
      <c r="H2" s="354"/>
      <c r="I2" s="354"/>
      <c r="J2" s="10"/>
      <c r="K2" s="8"/>
    </row>
    <row r="3" spans="1:11" x14ac:dyDescent="0.2">
      <c r="A3" s="8"/>
      <c r="B3" s="8"/>
      <c r="C3" s="8"/>
      <c r="D3" s="10"/>
      <c r="E3" s="10"/>
      <c r="F3" s="10"/>
      <c r="G3" s="10"/>
      <c r="H3" s="10"/>
      <c r="I3" s="10"/>
      <c r="J3" s="10"/>
      <c r="K3" s="8"/>
    </row>
    <row r="4" spans="1:11" x14ac:dyDescent="0.2">
      <c r="A4" s="353" t="s">
        <v>101</v>
      </c>
      <c r="B4" s="353"/>
      <c r="C4" s="353"/>
      <c r="D4" s="353"/>
      <c r="E4" s="26" t="s">
        <v>56</v>
      </c>
      <c r="F4" s="9"/>
      <c r="G4" s="9"/>
      <c r="H4" s="9"/>
      <c r="I4" s="409" t="s">
        <v>22</v>
      </c>
      <c r="J4" s="409"/>
      <c r="K4" s="8"/>
    </row>
    <row r="5" spans="1:11" ht="30" customHeight="1" x14ac:dyDescent="0.2">
      <c r="A5" s="347" t="s">
        <v>23</v>
      </c>
      <c r="B5" s="348"/>
      <c r="C5" s="348"/>
      <c r="D5" s="349"/>
      <c r="E5" s="355" t="s">
        <v>25</v>
      </c>
      <c r="F5" s="349"/>
      <c r="G5" s="13" t="s">
        <v>1</v>
      </c>
      <c r="H5" s="13" t="s">
        <v>52</v>
      </c>
      <c r="I5" s="57" t="s">
        <v>58</v>
      </c>
      <c r="J5" s="57" t="s">
        <v>27</v>
      </c>
      <c r="K5" s="8"/>
    </row>
    <row r="6" spans="1:11" ht="30" customHeight="1" x14ac:dyDescent="0.2">
      <c r="A6" s="14" t="s">
        <v>28</v>
      </c>
      <c r="B6" s="25"/>
      <c r="C6" s="25" t="s">
        <v>177</v>
      </c>
      <c r="D6" s="20"/>
      <c r="E6" s="350"/>
      <c r="F6" s="351"/>
      <c r="G6" s="41"/>
      <c r="H6" s="41"/>
      <c r="I6" s="41">
        <f>G6-H6</f>
        <v>0</v>
      </c>
      <c r="J6" s="20"/>
      <c r="K6" s="8"/>
    </row>
    <row r="7" spans="1:11" ht="30" customHeight="1" x14ac:dyDescent="0.2">
      <c r="A7" s="14" t="s">
        <v>28</v>
      </c>
      <c r="B7" s="25"/>
      <c r="C7" s="25" t="s">
        <v>177</v>
      </c>
      <c r="D7" s="20"/>
      <c r="E7" s="350"/>
      <c r="F7" s="351"/>
      <c r="G7" s="41"/>
      <c r="H7" s="41"/>
      <c r="I7" s="41">
        <f>G7-H7</f>
        <v>0</v>
      </c>
      <c r="J7" s="20"/>
      <c r="K7" s="8"/>
    </row>
    <row r="8" spans="1:11" ht="30" customHeight="1" x14ac:dyDescent="0.2">
      <c r="A8" s="14" t="s">
        <v>28</v>
      </c>
      <c r="B8" s="25"/>
      <c r="C8" s="25" t="s">
        <v>177</v>
      </c>
      <c r="D8" s="20"/>
      <c r="E8" s="350"/>
      <c r="F8" s="351"/>
      <c r="G8" s="41"/>
      <c r="H8" s="41"/>
      <c r="I8" s="41">
        <f>G8-H8</f>
        <v>0</v>
      </c>
      <c r="J8" s="20"/>
      <c r="K8" s="8"/>
    </row>
    <row r="9" spans="1:11" ht="30" customHeight="1" x14ac:dyDescent="0.2">
      <c r="A9" s="14" t="s">
        <v>28</v>
      </c>
      <c r="B9" s="25"/>
      <c r="C9" s="25" t="s">
        <v>177</v>
      </c>
      <c r="D9" s="20"/>
      <c r="E9" s="350"/>
      <c r="F9" s="351"/>
      <c r="G9" s="41"/>
      <c r="H9" s="41"/>
      <c r="I9" s="41">
        <f>G9-H9</f>
        <v>0</v>
      </c>
      <c r="J9" s="20"/>
      <c r="K9" s="8"/>
    </row>
    <row r="10" spans="1:11" ht="30" customHeight="1" x14ac:dyDescent="0.2">
      <c r="A10" s="347" t="s">
        <v>30</v>
      </c>
      <c r="B10" s="348"/>
      <c r="C10" s="348"/>
      <c r="D10" s="348"/>
      <c r="E10" s="348"/>
      <c r="F10" s="349"/>
      <c r="G10" s="41">
        <f>SUM(G6:G9)</f>
        <v>0</v>
      </c>
      <c r="H10" s="41">
        <f>SUM(H6:H9)</f>
        <v>0</v>
      </c>
      <c r="I10" s="41">
        <f>SUM(I6:I9)</f>
        <v>0</v>
      </c>
      <c r="J10" s="20"/>
      <c r="K10" s="8"/>
    </row>
    <row r="11" spans="1:11" ht="13.5" customHeight="1" x14ac:dyDescent="0.2">
      <c r="A11" s="9"/>
      <c r="B11" s="9"/>
      <c r="C11" s="9"/>
      <c r="D11" s="9"/>
      <c r="E11" s="9"/>
      <c r="F11" s="9"/>
      <c r="G11" s="9"/>
      <c r="H11" s="9"/>
      <c r="I11" s="9"/>
      <c r="J11" s="9"/>
      <c r="K11" s="9"/>
    </row>
    <row r="12" spans="1:11" ht="13.5" customHeight="1" x14ac:dyDescent="0.2">
      <c r="A12" s="9"/>
      <c r="B12" s="9"/>
      <c r="C12" s="9"/>
      <c r="D12" s="9"/>
      <c r="E12" s="9"/>
      <c r="F12" s="9"/>
      <c r="G12" s="9"/>
      <c r="H12" s="9"/>
      <c r="I12" s="9"/>
      <c r="J12" s="9"/>
      <c r="K12" s="9"/>
    </row>
    <row r="13" spans="1:11" ht="17.100000000000001" customHeight="1" x14ac:dyDescent="0.2">
      <c r="A13" s="9"/>
      <c r="B13" s="9"/>
      <c r="C13" s="9"/>
      <c r="D13" s="352"/>
      <c r="E13" s="352"/>
      <c r="F13" s="352"/>
      <c r="G13" s="352"/>
      <c r="H13" s="352"/>
      <c r="I13" s="352"/>
      <c r="J13" s="352"/>
      <c r="K13" s="8"/>
    </row>
    <row r="14" spans="1:11" ht="17.100000000000001" customHeight="1" x14ac:dyDescent="0.2">
      <c r="A14" s="353" t="s">
        <v>102</v>
      </c>
      <c r="B14" s="353"/>
      <c r="C14" s="353"/>
      <c r="D14" s="353"/>
      <c r="E14" s="26" t="s">
        <v>59</v>
      </c>
      <c r="F14" s="9"/>
      <c r="G14" s="9"/>
      <c r="H14" s="9"/>
      <c r="I14" s="409" t="s">
        <v>22</v>
      </c>
      <c r="J14" s="409"/>
      <c r="K14" s="8"/>
    </row>
    <row r="15" spans="1:11" ht="30" customHeight="1" x14ac:dyDescent="0.2">
      <c r="A15" s="347" t="s">
        <v>23</v>
      </c>
      <c r="B15" s="348"/>
      <c r="C15" s="348"/>
      <c r="D15" s="349"/>
      <c r="E15" s="13" t="s">
        <v>32</v>
      </c>
      <c r="F15" s="13" t="s">
        <v>34</v>
      </c>
      <c r="G15" s="13" t="s">
        <v>1</v>
      </c>
      <c r="H15" s="13" t="s">
        <v>52</v>
      </c>
      <c r="I15" s="57" t="s">
        <v>54</v>
      </c>
      <c r="J15" s="57" t="s">
        <v>27</v>
      </c>
      <c r="K15" s="8"/>
    </row>
    <row r="16" spans="1:11" ht="30" customHeight="1" x14ac:dyDescent="0.2">
      <c r="A16" s="42" t="s">
        <v>28</v>
      </c>
      <c r="B16" s="26"/>
      <c r="C16" s="8" t="s">
        <v>177</v>
      </c>
      <c r="D16" s="16"/>
      <c r="E16" s="20"/>
      <c r="F16" s="20"/>
      <c r="G16" s="28"/>
      <c r="H16" s="28"/>
      <c r="I16" s="28">
        <f>G16-H16</f>
        <v>0</v>
      </c>
      <c r="J16" s="20"/>
      <c r="K16" s="8"/>
    </row>
    <row r="17" spans="1:11" ht="30" customHeight="1" x14ac:dyDescent="0.2">
      <c r="A17" s="18"/>
      <c r="B17" s="9"/>
      <c r="C17" s="9"/>
      <c r="D17" s="16"/>
      <c r="E17" s="20"/>
      <c r="F17" s="20"/>
      <c r="G17" s="28"/>
      <c r="H17" s="28"/>
      <c r="I17" s="28">
        <f>G17-H17</f>
        <v>0</v>
      </c>
      <c r="J17" s="20"/>
      <c r="K17" s="8"/>
    </row>
    <row r="18" spans="1:11" ht="30" customHeight="1" x14ac:dyDescent="0.2">
      <c r="A18" s="18"/>
      <c r="B18" s="9"/>
      <c r="C18" s="9"/>
      <c r="D18" s="16"/>
      <c r="E18" s="20"/>
      <c r="F18" s="16"/>
      <c r="G18" s="39"/>
      <c r="H18" s="39"/>
      <c r="I18" s="28">
        <f>G18-H18</f>
        <v>0</v>
      </c>
      <c r="J18" s="20"/>
      <c r="K18" s="8"/>
    </row>
    <row r="19" spans="1:11" ht="30" customHeight="1" x14ac:dyDescent="0.2">
      <c r="A19" s="19"/>
      <c r="B19" s="25"/>
      <c r="C19" s="25"/>
      <c r="D19" s="20"/>
      <c r="E19" s="25"/>
      <c r="F19" s="35" t="s">
        <v>36</v>
      </c>
      <c r="G19" s="43">
        <f>SUM(G16:G18)</f>
        <v>0</v>
      </c>
      <c r="H19" s="43">
        <f>SUM(H16:H18)</f>
        <v>0</v>
      </c>
      <c r="I19" s="28">
        <f>SUM(I16:I18)</f>
        <v>0</v>
      </c>
      <c r="J19" s="20"/>
      <c r="K19" s="8"/>
    </row>
    <row r="20" spans="1:11" ht="30" customHeight="1" x14ac:dyDescent="0.2">
      <c r="A20" s="42" t="s">
        <v>28</v>
      </c>
      <c r="B20" s="26"/>
      <c r="C20" s="8" t="s">
        <v>177</v>
      </c>
      <c r="D20" s="16"/>
      <c r="E20" s="20"/>
      <c r="F20" s="20"/>
      <c r="G20" s="28"/>
      <c r="H20" s="28"/>
      <c r="I20" s="28">
        <f>G20-H20</f>
        <v>0</v>
      </c>
      <c r="J20" s="20"/>
      <c r="K20" s="8"/>
    </row>
    <row r="21" spans="1:11" ht="30" customHeight="1" x14ac:dyDescent="0.2">
      <c r="A21" s="18"/>
      <c r="B21" s="9"/>
      <c r="C21" s="9"/>
      <c r="D21" s="16"/>
      <c r="E21" s="20"/>
      <c r="F21" s="20"/>
      <c r="G21" s="28"/>
      <c r="H21" s="28"/>
      <c r="I21" s="28">
        <f>G21-H21</f>
        <v>0</v>
      </c>
      <c r="J21" s="20"/>
      <c r="K21" s="8"/>
    </row>
    <row r="22" spans="1:11" ht="30" customHeight="1" x14ac:dyDescent="0.2">
      <c r="A22" s="18"/>
      <c r="B22" s="9"/>
      <c r="C22" s="9"/>
      <c r="D22" s="16"/>
      <c r="E22" s="20"/>
      <c r="F22" s="20"/>
      <c r="G22" s="28"/>
      <c r="H22" s="28"/>
      <c r="I22" s="28">
        <f>G22-H22</f>
        <v>0</v>
      </c>
      <c r="J22" s="20"/>
      <c r="K22" s="8"/>
    </row>
    <row r="23" spans="1:11" ht="30" customHeight="1" x14ac:dyDescent="0.2">
      <c r="A23" s="19"/>
      <c r="B23" s="25"/>
      <c r="C23" s="25"/>
      <c r="D23" s="20"/>
      <c r="E23" s="25"/>
      <c r="F23" s="20" t="s">
        <v>37</v>
      </c>
      <c r="G23" s="28">
        <f>SUM(G20:G22)</f>
        <v>0</v>
      </c>
      <c r="H23" s="28">
        <f>SUM(H20:H22)</f>
        <v>0</v>
      </c>
      <c r="I23" s="28">
        <f>SUM(I20:I22)</f>
        <v>0</v>
      </c>
      <c r="J23" s="20"/>
      <c r="K23" s="8"/>
    </row>
    <row r="24" spans="1:11" ht="30" customHeight="1" x14ac:dyDescent="0.2">
      <c r="A24" s="42" t="s">
        <v>28</v>
      </c>
      <c r="B24" s="26"/>
      <c r="C24" s="8" t="s">
        <v>177</v>
      </c>
      <c r="D24" s="16"/>
      <c r="E24" s="20"/>
      <c r="F24" s="20"/>
      <c r="G24" s="28"/>
      <c r="H24" s="28"/>
      <c r="I24" s="28">
        <f>G24-H24</f>
        <v>0</v>
      </c>
      <c r="J24" s="20"/>
      <c r="K24" s="8"/>
    </row>
    <row r="25" spans="1:11" ht="30" customHeight="1" x14ac:dyDescent="0.2">
      <c r="A25" s="18"/>
      <c r="B25" s="9"/>
      <c r="C25" s="9"/>
      <c r="D25" s="16"/>
      <c r="E25" s="20"/>
      <c r="F25" s="20"/>
      <c r="G25" s="28"/>
      <c r="H25" s="28"/>
      <c r="I25" s="28">
        <f>G25-H25</f>
        <v>0</v>
      </c>
      <c r="J25" s="20"/>
      <c r="K25" s="8"/>
    </row>
    <row r="26" spans="1:11" ht="30" customHeight="1" x14ac:dyDescent="0.2">
      <c r="A26" s="18"/>
      <c r="B26" s="9"/>
      <c r="C26" s="9"/>
      <c r="D26" s="16"/>
      <c r="E26" s="20"/>
      <c r="F26" s="20"/>
      <c r="G26" s="28"/>
      <c r="H26" s="28"/>
      <c r="I26" s="28">
        <f>G26-H26</f>
        <v>0</v>
      </c>
      <c r="J26" s="20"/>
      <c r="K26" s="8"/>
    </row>
    <row r="27" spans="1:11" ht="30" customHeight="1" x14ac:dyDescent="0.2">
      <c r="A27" s="19"/>
      <c r="B27" s="25"/>
      <c r="C27" s="25"/>
      <c r="D27" s="20"/>
      <c r="E27" s="25"/>
      <c r="F27" s="20" t="s">
        <v>36</v>
      </c>
      <c r="G27" s="28">
        <f>SUM(G24:G26)</f>
        <v>0</v>
      </c>
      <c r="H27" s="28">
        <f>SUM(H24:H26)</f>
        <v>0</v>
      </c>
      <c r="I27" s="28">
        <f>SUM(I24:I26)</f>
        <v>0</v>
      </c>
      <c r="J27" s="20"/>
      <c r="K27" s="8"/>
    </row>
    <row r="28" spans="1:11" ht="30" customHeight="1" x14ac:dyDescent="0.2">
      <c r="A28" s="42" t="s">
        <v>28</v>
      </c>
      <c r="B28" s="26"/>
      <c r="C28" s="8" t="s">
        <v>177</v>
      </c>
      <c r="D28" s="16"/>
      <c r="E28" s="20"/>
      <c r="F28" s="20"/>
      <c r="G28" s="28"/>
      <c r="H28" s="28"/>
      <c r="I28" s="28">
        <f>G28-H28</f>
        <v>0</v>
      </c>
      <c r="J28" s="20"/>
      <c r="K28" s="8"/>
    </row>
    <row r="29" spans="1:11" ht="30" customHeight="1" x14ac:dyDescent="0.2">
      <c r="A29" s="18"/>
      <c r="B29" s="9"/>
      <c r="C29" s="9"/>
      <c r="D29" s="16"/>
      <c r="E29" s="20"/>
      <c r="F29" s="20"/>
      <c r="G29" s="28"/>
      <c r="H29" s="28"/>
      <c r="I29" s="28">
        <f>G29-H29</f>
        <v>0</v>
      </c>
      <c r="J29" s="20"/>
      <c r="K29" s="8"/>
    </row>
    <row r="30" spans="1:11" ht="30" customHeight="1" x14ac:dyDescent="0.2">
      <c r="A30" s="18"/>
      <c r="B30" s="9"/>
      <c r="C30" s="9"/>
      <c r="D30" s="16"/>
      <c r="E30" s="20"/>
      <c r="F30" s="20"/>
      <c r="G30" s="28"/>
      <c r="H30" s="28"/>
      <c r="I30" s="28">
        <f>G30-H30</f>
        <v>0</v>
      </c>
      <c r="J30" s="20"/>
      <c r="K30" s="8"/>
    </row>
    <row r="31" spans="1:11" ht="30" customHeight="1" x14ac:dyDescent="0.2">
      <c r="A31" s="19"/>
      <c r="B31" s="25"/>
      <c r="C31" s="25"/>
      <c r="D31" s="20"/>
      <c r="E31" s="25"/>
      <c r="F31" s="20" t="s">
        <v>36</v>
      </c>
      <c r="G31" s="28">
        <f>SUM(G28:G30)</f>
        <v>0</v>
      </c>
      <c r="H31" s="28">
        <f>SUM(H28:H30)</f>
        <v>0</v>
      </c>
      <c r="I31" s="28">
        <f>SUM(I28:I30)</f>
        <v>0</v>
      </c>
      <c r="J31" s="20"/>
      <c r="K31" s="8"/>
    </row>
    <row r="32" spans="1:11" ht="30" customHeight="1" x14ac:dyDescent="0.2">
      <c r="A32" s="42" t="s">
        <v>28</v>
      </c>
      <c r="B32" s="26"/>
      <c r="C32" s="8" t="s">
        <v>177</v>
      </c>
      <c r="D32" s="16"/>
      <c r="E32" s="20"/>
      <c r="F32" s="20"/>
      <c r="G32" s="28"/>
      <c r="H32" s="28"/>
      <c r="I32" s="28">
        <f>G32-H32</f>
        <v>0</v>
      </c>
      <c r="J32" s="20"/>
      <c r="K32" s="8"/>
    </row>
    <row r="33" spans="1:11" ht="30" customHeight="1" x14ac:dyDescent="0.2">
      <c r="A33" s="18"/>
      <c r="B33" s="9"/>
      <c r="C33" s="9"/>
      <c r="D33" s="16"/>
      <c r="E33" s="20"/>
      <c r="F33" s="20"/>
      <c r="G33" s="28"/>
      <c r="H33" s="28"/>
      <c r="I33" s="28">
        <f>G33-H33</f>
        <v>0</v>
      </c>
      <c r="J33" s="20"/>
      <c r="K33" s="8"/>
    </row>
    <row r="34" spans="1:11" ht="30" customHeight="1" x14ac:dyDescent="0.2">
      <c r="A34" s="18"/>
      <c r="B34" s="9"/>
      <c r="C34" s="9"/>
      <c r="D34" s="16"/>
      <c r="E34" s="20"/>
      <c r="F34" s="20"/>
      <c r="G34" s="28"/>
      <c r="H34" s="28"/>
      <c r="I34" s="28">
        <f>G34-H34</f>
        <v>0</v>
      </c>
      <c r="J34" s="20"/>
      <c r="K34" s="8"/>
    </row>
    <row r="35" spans="1:11" ht="30" customHeight="1" x14ac:dyDescent="0.2">
      <c r="A35" s="19"/>
      <c r="B35" s="25"/>
      <c r="C35" s="25"/>
      <c r="D35" s="20"/>
      <c r="E35" s="25"/>
      <c r="F35" s="20" t="s">
        <v>36</v>
      </c>
      <c r="G35" s="28">
        <f>SUM(G32:G34)</f>
        <v>0</v>
      </c>
      <c r="H35" s="28">
        <f>SUM(H32:H34)</f>
        <v>0</v>
      </c>
      <c r="I35" s="28">
        <f>SUM(I32:I34)</f>
        <v>0</v>
      </c>
      <c r="J35" s="20"/>
      <c r="K35" s="8"/>
    </row>
    <row r="36" spans="1:11" ht="30" customHeight="1" x14ac:dyDescent="0.2">
      <c r="A36" s="42" t="s">
        <v>28</v>
      </c>
      <c r="B36" s="26"/>
      <c r="C36" s="8" t="s">
        <v>177</v>
      </c>
      <c r="D36" s="16"/>
      <c r="E36" s="20"/>
      <c r="F36" s="20"/>
      <c r="G36" s="28"/>
      <c r="H36" s="28"/>
      <c r="I36" s="28">
        <f>G36-H36</f>
        <v>0</v>
      </c>
      <c r="J36" s="20"/>
      <c r="K36" s="8"/>
    </row>
    <row r="37" spans="1:11" ht="30" customHeight="1" x14ac:dyDescent="0.2">
      <c r="A37" s="18"/>
      <c r="B37" s="9"/>
      <c r="C37" s="9"/>
      <c r="D37" s="16"/>
      <c r="E37" s="20"/>
      <c r="F37" s="20"/>
      <c r="G37" s="28"/>
      <c r="H37" s="28"/>
      <c r="I37" s="28">
        <f>G37-H37</f>
        <v>0</v>
      </c>
      <c r="J37" s="20"/>
      <c r="K37" s="8"/>
    </row>
    <row r="38" spans="1:11" ht="30" customHeight="1" x14ac:dyDescent="0.2">
      <c r="A38" s="18"/>
      <c r="B38" s="9"/>
      <c r="C38" s="9"/>
      <c r="D38" s="16"/>
      <c r="E38" s="20"/>
      <c r="F38" s="20"/>
      <c r="G38" s="28"/>
      <c r="H38" s="28"/>
      <c r="I38" s="28">
        <f>G38-H38</f>
        <v>0</v>
      </c>
      <c r="J38" s="20"/>
      <c r="K38" s="8"/>
    </row>
    <row r="39" spans="1:11" ht="30" customHeight="1" x14ac:dyDescent="0.2">
      <c r="A39" s="19"/>
      <c r="B39" s="25"/>
      <c r="C39" s="25"/>
      <c r="D39" s="20"/>
      <c r="E39" s="25"/>
      <c r="F39" s="20" t="s">
        <v>36</v>
      </c>
      <c r="G39" s="28">
        <f>SUM(G36:G38)</f>
        <v>0</v>
      </c>
      <c r="H39" s="28">
        <f>SUM(H36:H38)</f>
        <v>0</v>
      </c>
      <c r="I39" s="28">
        <f>SUM(I36:I38)</f>
        <v>0</v>
      </c>
      <c r="J39" s="20"/>
      <c r="K39" s="8"/>
    </row>
    <row r="40" spans="1:11" ht="30" customHeight="1" x14ac:dyDescent="0.2">
      <c r="A40" s="19"/>
      <c r="B40" s="25"/>
      <c r="C40" s="25"/>
      <c r="D40" s="25"/>
      <c r="E40" s="25"/>
      <c r="F40" s="20" t="s">
        <v>39</v>
      </c>
      <c r="G40" s="28">
        <f>SUM(G39,G35,G31,G27,G23,G19)</f>
        <v>0</v>
      </c>
      <c r="H40" s="28">
        <f>SUM(H39,H35,H31,H27,H23,H19)</f>
        <v>0</v>
      </c>
      <c r="I40" s="28">
        <f>SUM(I39,I35,I31,I27,I23,I19)</f>
        <v>0</v>
      </c>
      <c r="J40" s="20"/>
      <c r="K40" s="8"/>
    </row>
    <row r="41" spans="1:11" ht="19.5" customHeight="1" x14ac:dyDescent="0.2">
      <c r="A41" s="9"/>
      <c r="B41" s="9"/>
      <c r="C41" s="9"/>
      <c r="D41" s="9"/>
      <c r="E41" s="9"/>
      <c r="F41" s="9"/>
      <c r="G41" s="9"/>
      <c r="H41" s="9"/>
      <c r="I41" s="9"/>
      <c r="J41" s="9"/>
      <c r="K41" s="9"/>
    </row>
    <row r="42" spans="1:11" ht="19.5" customHeight="1" x14ac:dyDescent="0.2">
      <c r="A42" s="9"/>
      <c r="B42" s="9"/>
      <c r="C42" s="9"/>
      <c r="D42" s="9"/>
      <c r="E42" s="9"/>
      <c r="F42" s="9"/>
      <c r="G42" s="9"/>
      <c r="H42" s="9"/>
      <c r="I42" s="9"/>
      <c r="J42" s="9"/>
      <c r="K42" s="9"/>
    </row>
    <row r="43" spans="1:11" ht="19.5" customHeight="1" x14ac:dyDescent="0.2">
      <c r="A43" s="9"/>
      <c r="B43" s="9"/>
      <c r="C43" s="9"/>
      <c r="D43" s="9"/>
      <c r="E43" s="9"/>
      <c r="F43" s="9"/>
      <c r="G43" s="9"/>
      <c r="H43" s="9"/>
      <c r="I43" s="9"/>
      <c r="J43" s="9"/>
      <c r="K43" s="9"/>
    </row>
    <row r="44" spans="1:11" ht="19.5" customHeight="1" x14ac:dyDescent="0.2">
      <c r="A44" s="9"/>
      <c r="B44" s="9"/>
      <c r="C44" s="9"/>
      <c r="D44" s="9"/>
      <c r="E44" s="9"/>
      <c r="F44" s="9"/>
      <c r="G44" s="9"/>
      <c r="H44" s="9"/>
      <c r="I44" s="9"/>
      <c r="J44" s="9"/>
      <c r="K44" s="9"/>
    </row>
    <row r="45" spans="1:11" ht="19.5" customHeight="1" x14ac:dyDescent="0.2">
      <c r="A45" s="9"/>
      <c r="B45" s="9"/>
      <c r="C45" s="9"/>
      <c r="D45" s="9"/>
      <c r="E45" s="9"/>
      <c r="F45" s="9"/>
      <c r="G45" s="9"/>
      <c r="H45" s="9"/>
      <c r="I45" s="9"/>
      <c r="J45" s="9"/>
      <c r="K45" s="9"/>
    </row>
    <row r="46" spans="1:11" ht="19.5" customHeight="1" x14ac:dyDescent="0.2">
      <c r="A46" s="9"/>
      <c r="B46" s="9"/>
      <c r="C46" s="9"/>
      <c r="D46" s="9"/>
      <c r="E46" s="9"/>
      <c r="F46" s="9"/>
      <c r="G46" s="9"/>
      <c r="H46" s="9"/>
      <c r="I46" s="9"/>
      <c r="J46" s="9"/>
      <c r="K46" s="9"/>
    </row>
    <row r="47" spans="1:11" ht="19.5" customHeight="1" x14ac:dyDescent="0.2">
      <c r="A47" s="9"/>
      <c r="B47" s="9"/>
      <c r="C47" s="9"/>
      <c r="D47" s="9"/>
      <c r="E47" s="9"/>
      <c r="F47" s="9"/>
      <c r="G47" s="9"/>
      <c r="H47" s="9"/>
      <c r="I47" s="9"/>
      <c r="J47" s="9"/>
      <c r="K47" s="9"/>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3"/>
  <printOptions horizontalCentered="1"/>
  <pageMargins left="0.78740157480314965" right="0.78740157480314965" top="0.98425196850393704" bottom="0.55118110236220474" header="0.51181102362204722" footer="0.51181102362204722"/>
  <pageSetup paperSize="9" scale="7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9</vt:i4>
      </vt:variant>
    </vt:vector>
  </HeadingPairs>
  <TitlesOfParts>
    <vt:vector size="24"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現金出納帳_見本（様式42）</vt:lpstr>
      <vt:lpstr>現金出納帳（様式53）</vt:lpstr>
      <vt:lpstr>'委員会年間事業予算管理表(様式1)'!Print_Area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2022-10-31T01:43:13Z</dcterms:modified>
</cp:coreProperties>
</file>