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showInkAnnotation="0" autoCompressPictures="0"/>
  <xr:revisionPtr revIDLastSave="0" documentId="13_ncr:1_{B05CC3F8-050F-473F-B627-2A39DABAC457}" xr6:coauthVersionLast="47" xr6:coauthVersionMax="47" xr10:uidLastSave="{00000000-0000-0000-0000-000000000000}"/>
  <bookViews>
    <workbookView xWindow="120" yWindow="1215" windowWidth="14790" windowHeight="10680" tabRatio="745" firstSheet="3" activeTab="4"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r:id="rId8"/>
    <sheet name="収益・費用明細書(様式11)" sheetId="21" r:id="rId9"/>
    <sheet name="差異発生理由書(様式12)" sheetId="28" r:id="rId10"/>
    <sheet name="消費税等計算シート（様式13）" sheetId="38" r:id="rId11"/>
    <sheet name="収支予算書-修正・補正(様式14)" sheetId="26" r:id="rId12"/>
    <sheet name="収益・費用明細書-修正・補正(様式15)" sheetId="27" r:id="rId13"/>
    <sheet name="現金出納帳_見本（様式42）" sheetId="77"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'収益・費用明細書(様式3)'!$A$1:$H$44</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G25" i="17" l="1"/>
  <c r="M10" i="119"/>
  <c r="L10" i="119"/>
  <c r="M6" i="119"/>
  <c r="L6" i="119"/>
  <c r="F24" i="119" s="1"/>
  <c r="F26" i="119" s="1"/>
  <c r="E27" i="119" s="1"/>
  <c r="D40" i="119" s="1"/>
  <c r="C16" i="38"/>
  <c r="B15" i="38"/>
  <c r="B14" i="38"/>
  <c r="B12" i="38"/>
  <c r="B13" i="38"/>
  <c r="B11" i="38"/>
  <c r="B10" i="38"/>
  <c r="B9" i="38"/>
  <c r="B8" i="38"/>
  <c r="D16" i="38"/>
  <c r="D33" i="38"/>
  <c r="G18" i="27"/>
  <c r="D26" i="19"/>
  <c r="G20" i="4"/>
  <c r="I20" i="4" s="1"/>
  <c r="F8" i="4" s="1"/>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6" i="26" s="1"/>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35" i="27" s="1"/>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8" i="27" s="1"/>
  <c r="I16" i="27"/>
  <c r="I17" i="27"/>
  <c r="H18" i="27"/>
  <c r="H34" i="27"/>
  <c r="H30" i="27"/>
  <c r="H35" i="27" s="1"/>
  <c r="H26" i="27"/>
  <c r="H22" i="27"/>
  <c r="I19" i="27"/>
  <c r="I22" i="27" s="1"/>
  <c r="I20" i="27"/>
  <c r="I21" i="27"/>
  <c r="I23" i="27"/>
  <c r="I24" i="27"/>
  <c r="I25" i="27"/>
  <c r="I27" i="27"/>
  <c r="I28" i="27"/>
  <c r="I29" i="27"/>
  <c r="I31" i="27"/>
  <c r="I32" i="27"/>
  <c r="I33" i="27"/>
  <c r="I6" i="21"/>
  <c r="I10" i="21" s="1"/>
  <c r="I7" i="21"/>
  <c r="I8" i="21"/>
  <c r="I9" i="21"/>
  <c r="G10" i="21"/>
  <c r="H10" i="21"/>
  <c r="I16" i="21"/>
  <c r="I17" i="21"/>
  <c r="I18" i="21"/>
  <c r="I19" i="21"/>
  <c r="G19" i="21"/>
  <c r="H19" i="21"/>
  <c r="I20" i="21"/>
  <c r="I23" i="21" s="1"/>
  <c r="I21" i="21"/>
  <c r="I22" i="21"/>
  <c r="G23" i="21"/>
  <c r="H23" i="21"/>
  <c r="I24" i="21"/>
  <c r="I27" i="21" s="1"/>
  <c r="I25" i="21"/>
  <c r="I26" i="21"/>
  <c r="G27" i="21"/>
  <c r="H27" i="21"/>
  <c r="I28" i="21"/>
  <c r="I29" i="21"/>
  <c r="I30" i="21"/>
  <c r="I31" i="21" s="1"/>
  <c r="G31" i="21"/>
  <c r="G40" i="21" s="1"/>
  <c r="G39" i="21"/>
  <c r="G35" i="21"/>
  <c r="H31" i="21"/>
  <c r="I32" i="21"/>
  <c r="I33" i="21"/>
  <c r="I34" i="21"/>
  <c r="H35" i="21"/>
  <c r="I36" i="21"/>
  <c r="I37" i="21"/>
  <c r="I38" i="21"/>
  <c r="H39" i="21"/>
  <c r="H40" i="21" s="1"/>
  <c r="E8" i="20"/>
  <c r="E9" i="20"/>
  <c r="E10" i="20"/>
  <c r="E16" i="20" s="1"/>
  <c r="E11" i="20"/>
  <c r="E12" i="20"/>
  <c r="E13" i="20"/>
  <c r="E14" i="20"/>
  <c r="E15" i="20"/>
  <c r="C16" i="20"/>
  <c r="D16" i="20"/>
  <c r="D32" i="20"/>
  <c r="E18" i="20"/>
  <c r="E19" i="20"/>
  <c r="E20" i="20"/>
  <c r="E21" i="20"/>
  <c r="E22" i="20"/>
  <c r="E23" i="20"/>
  <c r="E24" i="20"/>
  <c r="E25" i="20"/>
  <c r="E26" i="20"/>
  <c r="E27" i="20"/>
  <c r="E28" i="20"/>
  <c r="E29" i="20"/>
  <c r="E32" i="20" s="1"/>
  <c r="E30" i="20"/>
  <c r="E31" i="20"/>
  <c r="C32" i="20"/>
  <c r="E40" i="19"/>
  <c r="G10" i="17"/>
  <c r="G19" i="17"/>
  <c r="G43" i="17"/>
  <c r="G29" i="17"/>
  <c r="C16" i="16"/>
  <c r="C32" i="16"/>
  <c r="D16" i="16"/>
  <c r="D32" i="16"/>
  <c r="E16" i="16"/>
  <c r="E32" i="16"/>
  <c r="F9" i="4"/>
  <c r="I26" i="27"/>
  <c r="B16" i="38"/>
  <c r="G44" i="17" l="1"/>
  <c r="D33" i="16"/>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<sst xmlns="http://schemas.openxmlformats.org/spreadsheetml/2006/main" count="992" uniqueCount="535">
  <si>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</si>
  <si>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</si>
  <si>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</si>
  <si>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</si>
  <si>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</si>
  <si>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</si>
  <si>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</si>
  <si>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</si>
  <si>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</si>
  <si>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</si>
  <si>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</si>
  <si>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</si>
  <si>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</si>
  <si>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</si>
  <si>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</si>
  <si>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</si>
  <si>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</si>
  <si>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</si>
  <si>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</si>
  <si>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</si>
  <si>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</si>
  <si>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</si>
  <si>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</si>
  <si>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</si>
  <si>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</si>
  <si>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</si>
  <si>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</si>
  <si>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</si>
  <si>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</si>
  <si>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</si>
  <si>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</si>
  <si>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</si>
  <si>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</si>
  <si>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</si>
  <si>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</si>
  <si>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</si>
  <si>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</si>
  <si>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</si>
  <si>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</si>
  <si>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</si>
  <si>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</si>
  <si>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</si>
  <si>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</si>
  <si>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</si>
  <si>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</si>
  <si>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</si>
  <si>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</si>
  <si>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</si>
  <si>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</si>
  <si>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</si>
  <si>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</si>
  <si>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</si>
  <si>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</si>
  <si>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</si>
  <si>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</si>
  <si>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</si>
  <si>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</si>
  <si>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</si>
  <si>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</si>
  <si>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</si>
  <si>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</si>
  <si>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</si>
  <si>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</si>
  <si>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</si>
  <si>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</si>
  <si>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</si>
  <si>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</si>
  <si>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</si>
  <si>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</si>
  <si>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</si>
  <si>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</si>
  <si>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</si>
  <si>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</si>
  <si>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</si>
  <si>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</si>
  <si>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</si>
  <si>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</si>
  <si>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</si>
  <si>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</si>
  <si>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</si>
  <si>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</si>
  <si>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</si>
  <si>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</si>
  <si>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</si>
  <si>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</si>
  <si>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</si>
  <si>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</si>
  <si>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</si>
  <si>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</si>
  <si>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</si>
  <si>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</si>
  <si>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</si>
  <si>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</si>
  <si>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</si>
  <si>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</si>
  <si>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</si>
  <si>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</si>
  <si>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</si>
  <si>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</si>
  <si>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</si>
  <si>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</si>
  <si>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</si>
  <si>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</si>
  <si>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</si>
  <si>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</si>
  <si>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</si>
  <si>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</si>
  <si>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</si>
  <si>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</si>
  <si>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</si>
  <si>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</si>
  <si>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</si>
  <si>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</si>
  <si>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</si>
  <si>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</si>
  <si>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</si>
  <si>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</si>
  <si>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</si>
  <si>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</si>
  <si>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</si>
  <si>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</si>
  <si>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</si>
  <si>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</si>
  <si>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</si>
  <si>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</si>
  <si>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</si>
  <si>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</si>
  <si>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</si>
  <si>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</si>
  <si>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</si>
  <si>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</si>
  <si>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</si>
  <si>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</si>
  <si>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</si>
  <si>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</si>
  <si>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</si>
  <si>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</si>
  <si>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</si>
  <si>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</si>
  <si>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</si>
  <si>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</si>
  <si>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</si>
  <si>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</si>
  <si>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</si>
  <si>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</si>
  <si>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</si>
  <si>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</si>
  <si>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</si>
  <si>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</si>
  <si>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</si>
  <si>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</si>
  <si>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</si>
  <si>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</si>
  <si>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</si>
  <si>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</si>
  <si>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</si>
  <si>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</si>
  <si>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</si>
  <si>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</si>
  <si>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</si>
  <si>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</si>
  <si>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</si>
  <si>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</si>
  <si>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</si>
  <si>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</si>
  <si>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</si>
  <si>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</si>
  <si>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</si>
  <si>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</si>
  <si>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</si>
  <si>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</si>
  <si>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</si>
  <si>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</si>
  <si>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</si>
  <si>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</si>
  <si>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</si>
  <si>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</si>
  <si>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</si>
  <si>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</si>
  <si>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</si>
  <si>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</si>
  <si>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</si>
  <si>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</si>
  <si>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</si>
  <si>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</si>
  <si>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</si>
  <si>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</si>
  <si>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</si>
  <si>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</si>
  <si>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</si>
  <si>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</si>
  <si>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</si>
  <si>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</si>
  <si>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</si>
  <si>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</si>
  <si>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</si>
  <si>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</si>
  <si>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</si>
  <si>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</si>
  <si>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</si>
  <si>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</si>
  <si>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</si>
  <si>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</si>
  <si>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</si>
  <si>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</si>
  <si>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</si>
  <si>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</si>
  <si>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</si>
  <si>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</si>
  <si>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</si>
  <si>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</si>
  <si>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</si>
  <si>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</si>
  <si>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</si>
  <si>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</si>
  <si>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</si>
  <si>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</si>
  <si>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</si>
  <si>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</si>
  <si>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</si>
  <si>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</si>
  <si>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</si>
  <si>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</si>
  <si>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</si>
  <si>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</si>
  <si>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</si>
  <si>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</si>
  <si>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</si>
  <si>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</si>
  <si>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</si>
  <si>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</si>
  <si>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</si>
  <si>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</si>
  <si>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</si>
  <si>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</si>
  <si>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</si>
  <si>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</si>
  <si>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</si>
  <si>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</si>
  <si>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</si>
  <si>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</si>
  <si>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</si>
  <si>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</si>
  <si>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</si>
  <si>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</si>
  <si>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</si>
  <si>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</si>
  <si>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</si>
  <si>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</si>
  <si>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</si>
  <si>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</si>
  <si>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</si>
  <si>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</si>
  <si>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</si>
  <si>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</si>
  <si>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</si>
  <si>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</si>
  <si>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</si>
  <si>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</si>
  <si>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</si>
  <si>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</si>
  <si>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</si>
  <si>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</si>
  <si>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</si>
  <si>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</si>
  <si>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</si>
  <si>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</si>
  <si>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</si>
  <si>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</si>
  <si>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</si>
  <si>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</si>
  <si>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</si>
  <si>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</si>
  <si>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</si>
  <si>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</si>
  <si>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</si>
  <si>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</si>
  <si>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</si>
  <si>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</si>
  <si>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</si>
  <si>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</si>
  <si>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</si>
  <si>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</si>
  <si>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</si>
  <si>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</si>
  <si>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</si>
  <si>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</si>
  <si>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</si>
  <si>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</si>
  <si>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</si>
  <si>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</si>
  <si>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</si>
  <si>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</si>
  <si>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</si>
  <si>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</si>
  <si>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</si>
  <si>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</si>
  <si>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</si>
  <si>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</si>
  <si>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</si>
  <si>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</si>
  <si>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</si>
  <si>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</si>
  <si>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</si>
  <si>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</si>
  <si>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</si>
  <si>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</si>
  <si>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</si>
  <si>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</si>
  <si>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</si>
  <si>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</si>
  <si>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</si>
  <si>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</si>
  <si>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</si>
  <si>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</si>
  <si>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</si>
  <si>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</si>
  <si>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</si>
  <si>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</si>
  <si>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</si>
  <si>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</si>
  <si>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</si>
  <si>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</si>
  <si>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</si>
  <si>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</si>
  <si>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</si>
  <si>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</si>
  <si>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</si>
  <si>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</si>
  <si>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</si>
  <si>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</si>
  <si>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</si>
  <si>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</si>
  <si>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</si>
  <si>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</si>
  <si>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</si>
  <si>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</si>
  <si>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</si>
  <si>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</si>
  <si>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</si>
  <si>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</si>
  <si>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</si>
  <si>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</si>
  <si>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</si>
  <si>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</si>
  <si>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</si>
  <si>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</si>
  <si>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</si>
  <si>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</si>
  <si>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</si>
  <si>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</si>
  <si>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</si>
  <si>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</si>
  <si>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</si>
  <si>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</si>
  <si>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</si>
  <si>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</si>
  <si>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</si>
  <si>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</si>
  <si>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</si>
  <si>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</si>
  <si>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</si>
  <si>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</si>
  <si>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</si>
  <si>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</si>
  <si>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</si>
  <si>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</si>
  <si>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</si>
  <si>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</si>
  <si>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</si>
  <si>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</si>
  <si>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</si>
  <si>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</si>
  <si>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</si>
  <si>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</si>
  <si>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</si>
  <si>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</si>
  <si>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</si>
  <si>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</si>
  <si>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</si>
  <si>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</si>
  <si>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</si>
  <si>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</si>
  <si>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</si>
  <si>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</si>
  <si>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</si>
  <si>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</si>
  <si>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</si>
  <si>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</si>
  <si>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</si>
  <si>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</si>
  <si>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</si>
  <si>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</si>
  <si>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</si>
  <si>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</si>
  <si>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</si>
  <si>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</si>
  <si>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</si>
  <si>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</si>
  <si>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</si>
  <si>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</si>
  <si>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</si>
  <si>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</si>
  <si>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</si>
  <si>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</si>
  <si>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</si>
  <si>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</si>
  <si>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</si>
  <si>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</si>
  <si>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</si>
  <si>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</si>
  <si>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</si>
  <si>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</si>
  <si>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</si>
  <si>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</si>
  <si>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</si>
  <si>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</si>
  <si>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</si>
  <si>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</si>
  <si>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</si>
  <si>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</si>
  <si>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</si>
  <si>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</si>
  <si>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</si>
  <si>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</si>
  <si>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</si>
  <si>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</si>
  <si>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</si>
  <si>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</si>
  <si>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</si>
  <si>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</si>
  <si>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</si>
  <si>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</si>
  <si>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</si>
  <si>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</si>
  <si>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</si>
  <si>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</si>
  <si>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</si>
  <si>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</si>
  <si>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</si>
  <si>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</si>
  <si>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</si>
  <si>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</si>
  <si>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</si>
  <si>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</si>
  <si>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</si>
  <si>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</si>
  <si>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</si>
  <si>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</si>
  <si>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</si>
  <si>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</si>
  <si>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</si>
  <si>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</si>
  <si>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</si>
  <si>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</si>
  <si>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</si>
  <si>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</si>
  <si>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</si>
  <si>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</si>
  <si>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</si>
  <si>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</si>
  <si>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</si>
  <si>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</si>
  <si>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</si>
  <si>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</si>
  <si>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</si>
  <si>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</si>
  <si>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</si>
  <si>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</si>
  <si>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</si>
  <si>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</si>
  <si>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</si>
  <si>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</si>
  <si>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</si>
  <si>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</si>
  <si>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</si>
  <si>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</si>
  <si>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</si>
  <si>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</si>
  <si>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</si>
  <si>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</si>
  <si>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</si>
  <si>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</si>
  <si>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</si>
  <si>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</si>
  <si>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</si>
  <si>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</si>
  <si>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</si>
  <si>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</si>
  <si>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</si>
  <si>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</si>
  <si>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</si>
  <si>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</si>
  <si>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</si>
  <si>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</si>
  <si>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</si>
  <si>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</si>
  <si>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</si>
  <si>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</si>
  <si>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</si>
  <si>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</si>
  <si>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</si>
  <si>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</si>
  <si>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</si>
  <si>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</si>
  <si>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</si>
  <si>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</si>
  <si>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</si>
  <si>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</si>
  <si>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</si>
  <si>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</si>
  <si>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</si>
  <si>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</si>
  <si>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会場設営費</t>
    <rPh sb="0" eb="5">
      <t>カイジョウセツエイヒ</t>
    </rPh>
    <phoneticPr fontId="3"/>
  </si>
  <si>
    <t>会場費</t>
    <rPh sb="0" eb="2">
      <t>カイジョウ</t>
    </rPh>
    <rPh sb="2" eb="3">
      <t>ヒ</t>
    </rPh>
    <phoneticPr fontId="3"/>
  </si>
  <si>
    <t>塩山北中学校</t>
    <rPh sb="0" eb="2">
      <t>エンザン</t>
    </rPh>
    <rPh sb="2" eb="3">
      <t>キタ</t>
    </rPh>
    <rPh sb="3" eb="6">
      <t>チュウガッコウ</t>
    </rPh>
    <phoneticPr fontId="3"/>
  </si>
  <si>
    <t>企画・演出費</t>
    <phoneticPr fontId="3"/>
  </si>
  <si>
    <t>広報費</t>
    <phoneticPr fontId="3"/>
  </si>
  <si>
    <t>資料作成費</t>
    <phoneticPr fontId="3"/>
  </si>
  <si>
    <t>保険料</t>
    <phoneticPr fontId="3"/>
  </si>
  <si>
    <t>雑費</t>
    <phoneticPr fontId="3"/>
  </si>
  <si>
    <t>予備費</t>
    <phoneticPr fontId="3"/>
  </si>
  <si>
    <t>事　業　繰　入　金</t>
    <phoneticPr fontId="3"/>
  </si>
  <si>
    <t>一般会計事業費</t>
    <rPh sb="0" eb="7">
      <t>イッパンカイケイジギョウヒ</t>
    </rPh>
    <phoneticPr fontId="3"/>
  </si>
  <si>
    <t>魚掴み取り</t>
    <rPh sb="0" eb="1">
      <t>サカナ</t>
    </rPh>
    <rPh sb="1" eb="2">
      <t>ツカ</t>
    </rPh>
    <rPh sb="3" eb="4">
      <t>ド</t>
    </rPh>
    <phoneticPr fontId="3"/>
  </si>
  <si>
    <t>バーベキュー20人前</t>
    <rPh sb="8" eb="10">
      <t>ニンマエ</t>
    </rPh>
    <phoneticPr fontId="3"/>
  </si>
  <si>
    <t>保存食(レトルトご飯など</t>
    <rPh sb="0" eb="3">
      <t>ホゾンショク</t>
    </rPh>
    <rPh sb="9" eb="10">
      <t>ハン</t>
    </rPh>
    <phoneticPr fontId="3"/>
  </si>
  <si>
    <t>ガス</t>
    <phoneticPr fontId="3"/>
  </si>
  <si>
    <t>マキ、炭</t>
    <rPh sb="3" eb="4">
      <t>スミ</t>
    </rPh>
    <phoneticPr fontId="3"/>
  </si>
  <si>
    <t>保険料</t>
    <rPh sb="0" eb="3">
      <t>ホケンリョウ</t>
    </rPh>
    <phoneticPr fontId="3"/>
  </si>
  <si>
    <t>チラシ印刷代</t>
    <rPh sb="3" eb="5">
      <t>インサツ</t>
    </rPh>
    <rPh sb="5" eb="6">
      <t>ダイ</t>
    </rPh>
    <phoneticPr fontId="3"/>
  </si>
  <si>
    <t>朝おにぎり</t>
    <rPh sb="0" eb="1">
      <t>アサ</t>
    </rPh>
    <phoneticPr fontId="3"/>
  </si>
  <si>
    <t>プール×二個</t>
    <rPh sb="4" eb="6">
      <t>ニコ</t>
    </rPh>
    <phoneticPr fontId="3"/>
  </si>
  <si>
    <t>チラシデザイン</t>
    <phoneticPr fontId="3"/>
  </si>
  <si>
    <t>段ボール×160</t>
    <rPh sb="0" eb="1">
      <t>ダン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</si>
</sst>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13">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12" xfId="14" applyFont="1" applyBorder="1" applyAlignment="1">
      <alignment horizontal="right" vertical="center"/>
    </xf>
    <xf numFmtId="0" fontId="0" fillId="0" borderId="25" xfId="14" applyFont="1" applyBorder="1" applyAlignment="1">
      <alignment vertical="center"/>
    </xf>
    <xf numFmtId="0" fontId="0" fillId="0" borderId="13" xfId="14" applyFont="1" applyBorder="1" applyAlignment="1">
      <alignment vertical="center"/>
    </xf>
    <xf numFmtId="0" fontId="0" fillId="0" borderId="9" xfId="14" applyFont="1" applyBorder="1" applyAlignment="1">
      <alignmen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791700"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08" t="s">
        <v>512</v>
      </c>
      <c r="B1" s="308"/>
      <c r="C1" s="308"/>
      <c r="D1" s="308"/>
      <c r="E1" s="308"/>
      <c r="F1" s="308"/>
      <c r="G1" s="308"/>
      <c r="H1" s="308"/>
      <c r="I1" s="308"/>
      <c r="J1" s="308"/>
      <c r="K1" s="308"/>
      <c r="L1" s="308"/>
      <c r="M1" s="308"/>
      <c r="N1" s="308"/>
      <c r="O1" s="308"/>
      <c r="P1" s="308"/>
      <c r="Q1" s="308"/>
    </row>
    <row r="2" spans="1:22" ht="5.25" customHeight="1" x14ac:dyDescent="0.15">
      <c r="A2" s="219"/>
      <c r="B2" s="219"/>
      <c r="C2" s="219"/>
      <c r="D2" s="219"/>
      <c r="E2" s="219"/>
      <c r="F2" s="219"/>
      <c r="G2" s="219"/>
      <c r="H2" s="219"/>
      <c r="I2" s="219"/>
      <c r="J2" s="219"/>
      <c r="K2" s="219"/>
      <c r="L2" s="219"/>
      <c r="M2" s="219"/>
      <c r="N2" s="219"/>
      <c r="O2" s="219"/>
      <c r="P2" s="219"/>
      <c r="Q2" s="220"/>
    </row>
    <row r="3" spans="1:22" ht="27" x14ac:dyDescent="0.15">
      <c r="A3" s="73" t="s">
        <v>202</v>
      </c>
      <c r="B3" s="74" t="s">
        <v>120</v>
      </c>
      <c r="C3" s="74"/>
      <c r="D3" s="74"/>
      <c r="E3" s="74"/>
      <c r="F3" s="74"/>
      <c r="G3" s="74"/>
      <c r="H3" s="74"/>
      <c r="I3" s="74"/>
      <c r="J3" s="74"/>
      <c r="K3" s="74"/>
      <c r="L3" s="74"/>
      <c r="M3" s="74"/>
      <c r="N3" s="74"/>
      <c r="O3" s="74"/>
      <c r="P3" s="74"/>
      <c r="Q3" s="74" t="s">
        <v>121</v>
      </c>
      <c r="R3" s="66"/>
      <c r="S3" s="75" t="s">
        <v>173</v>
      </c>
      <c r="V3" s="66" t="s">
        <v>172</v>
      </c>
    </row>
    <row r="4" spans="1:22" ht="27" customHeight="1" x14ac:dyDescent="0.15">
      <c r="A4" s="311"/>
      <c r="B4" s="312"/>
      <c r="C4" s="309" t="s">
        <v>462</v>
      </c>
      <c r="D4" s="310"/>
      <c r="E4" s="309" t="s">
        <v>463</v>
      </c>
      <c r="F4" s="310"/>
      <c r="G4" s="313" t="s">
        <v>461</v>
      </c>
      <c r="H4" s="314"/>
      <c r="I4" s="309" t="s">
        <v>464</v>
      </c>
      <c r="J4" s="310"/>
      <c r="K4" s="309" t="s">
        <v>465</v>
      </c>
      <c r="L4" s="310"/>
      <c r="M4" s="309" t="s">
        <v>466</v>
      </c>
      <c r="N4" s="310"/>
      <c r="O4" s="313" t="s">
        <v>461</v>
      </c>
      <c r="P4" s="314"/>
      <c r="Q4" s="231" t="s">
        <v>200</v>
      </c>
      <c r="R4" s="66"/>
      <c r="S4" s="75"/>
    </row>
    <row r="5" spans="1:22" ht="21" customHeight="1" x14ac:dyDescent="0.15">
      <c r="A5" s="306" t="s">
        <v>267</v>
      </c>
      <c r="B5" s="307"/>
      <c r="C5" s="77" t="s">
        <v>196</v>
      </c>
      <c r="D5" s="77" t="s">
        <v>197</v>
      </c>
      <c r="E5" s="77" t="s">
        <v>196</v>
      </c>
      <c r="F5" s="77" t="s">
        <v>197</v>
      </c>
      <c r="G5" s="77" t="s">
        <v>196</v>
      </c>
      <c r="H5" s="77" t="s">
        <v>197</v>
      </c>
      <c r="I5" s="77" t="s">
        <v>196</v>
      </c>
      <c r="J5" s="77" t="s">
        <v>197</v>
      </c>
      <c r="K5" s="77" t="s">
        <v>196</v>
      </c>
      <c r="L5" s="77" t="s">
        <v>197</v>
      </c>
      <c r="M5" s="77" t="s">
        <v>196</v>
      </c>
      <c r="N5" s="77" t="s">
        <v>197</v>
      </c>
      <c r="O5" s="77" t="s">
        <v>196</v>
      </c>
      <c r="P5" s="77" t="s">
        <v>197</v>
      </c>
      <c r="Q5" s="80" t="s">
        <v>467</v>
      </c>
      <c r="R5" s="66"/>
      <c r="S5" s="75"/>
    </row>
    <row r="6" spans="1:22" ht="15" customHeight="1" x14ac:dyDescent="0.15">
      <c r="A6" s="79"/>
      <c r="B6" s="218" t="s">
        <v>476</v>
      </c>
      <c r="C6" s="77" t="s">
        <v>199</v>
      </c>
      <c r="D6" s="77" t="s">
        <v>201</v>
      </c>
      <c r="E6" s="77" t="s">
        <v>199</v>
      </c>
      <c r="F6" s="77" t="s">
        <v>201</v>
      </c>
      <c r="G6" s="77" t="s">
        <v>201</v>
      </c>
      <c r="H6" s="77" t="s">
        <v>199</v>
      </c>
      <c r="I6" s="77" t="s">
        <v>199</v>
      </c>
      <c r="J6" s="77" t="s">
        <v>201</v>
      </c>
      <c r="K6" s="77" t="s">
        <v>199</v>
      </c>
      <c r="L6" s="77" t="s">
        <v>359</v>
      </c>
      <c r="M6" s="77" t="s">
        <v>199</v>
      </c>
      <c r="N6" s="77" t="s">
        <v>359</v>
      </c>
      <c r="O6" s="77" t="s">
        <v>359</v>
      </c>
      <c r="P6" s="77" t="s">
        <v>360</v>
      </c>
      <c r="Q6" s="143"/>
      <c r="R6" s="66"/>
      <c r="S6" s="66"/>
    </row>
    <row r="7" spans="1:22" ht="15" customHeight="1" x14ac:dyDescent="0.15">
      <c r="A7" s="79"/>
      <c r="B7" s="81" t="s">
        <v>350</v>
      </c>
      <c r="C7" s="77" t="s">
        <v>199</v>
      </c>
      <c r="D7" s="77" t="s">
        <v>201</v>
      </c>
      <c r="E7" s="77" t="s">
        <v>199</v>
      </c>
      <c r="F7" s="77" t="s">
        <v>199</v>
      </c>
      <c r="G7" s="77" t="s">
        <v>201</v>
      </c>
      <c r="H7" s="77" t="s">
        <v>201</v>
      </c>
      <c r="I7" s="77" t="s">
        <v>199</v>
      </c>
      <c r="J7" s="77" t="s">
        <v>199</v>
      </c>
      <c r="K7" s="77" t="s">
        <v>199</v>
      </c>
      <c r="L7" s="77" t="s">
        <v>199</v>
      </c>
      <c r="M7" s="77" t="s">
        <v>199</v>
      </c>
      <c r="N7" s="77" t="s">
        <v>199</v>
      </c>
      <c r="O7" s="77" t="s">
        <v>359</v>
      </c>
      <c r="P7" s="77" t="s">
        <v>359</v>
      </c>
      <c r="Q7" s="143"/>
      <c r="R7" s="66"/>
      <c r="S7" s="66"/>
    </row>
    <row r="8" spans="1:22" ht="15" customHeight="1" x14ac:dyDescent="0.15">
      <c r="A8" s="82" t="s">
        <v>127</v>
      </c>
      <c r="B8" s="81" t="s">
        <v>129</v>
      </c>
      <c r="C8" s="77" t="s">
        <v>199</v>
      </c>
      <c r="D8" s="77" t="s">
        <v>201</v>
      </c>
      <c r="E8" s="77" t="s">
        <v>199</v>
      </c>
      <c r="F8" s="77" t="s">
        <v>199</v>
      </c>
      <c r="G8" s="77" t="s">
        <v>201</v>
      </c>
      <c r="H8" s="77" t="s">
        <v>201</v>
      </c>
      <c r="I8" s="77" t="s">
        <v>199</v>
      </c>
      <c r="J8" s="77" t="s">
        <v>199</v>
      </c>
      <c r="K8" s="77" t="s">
        <v>199</v>
      </c>
      <c r="L8" s="77" t="s">
        <v>199</v>
      </c>
      <c r="M8" s="77" t="s">
        <v>201</v>
      </c>
      <c r="N8" s="77" t="s">
        <v>201</v>
      </c>
      <c r="O8" s="77" t="s">
        <v>359</v>
      </c>
      <c r="P8" s="77" t="s">
        <v>359</v>
      </c>
      <c r="Q8" s="83"/>
    </row>
    <row r="9" spans="1:22" s="221" customFormat="1" ht="15" hidden="1" customHeight="1" x14ac:dyDescent="0.15">
      <c r="A9" s="203" t="s">
        <v>61</v>
      </c>
      <c r="B9" s="204" t="s">
        <v>131</v>
      </c>
      <c r="C9" s="205" t="s">
        <v>199</v>
      </c>
      <c r="D9" s="205" t="s">
        <v>201</v>
      </c>
      <c r="E9" s="205" t="s">
        <v>199</v>
      </c>
      <c r="F9" s="205" t="s">
        <v>199</v>
      </c>
      <c r="G9" s="205" t="s">
        <v>201</v>
      </c>
      <c r="H9" s="205" t="s">
        <v>201</v>
      </c>
      <c r="I9" s="205" t="s">
        <v>199</v>
      </c>
      <c r="J9" s="205" t="s">
        <v>199</v>
      </c>
      <c r="K9" s="205" t="s">
        <v>199</v>
      </c>
      <c r="L9" s="205" t="s">
        <v>199</v>
      </c>
      <c r="M9" s="205" t="s">
        <v>201</v>
      </c>
      <c r="N9" s="205" t="s">
        <v>201</v>
      </c>
      <c r="O9" s="205" t="s">
        <v>359</v>
      </c>
      <c r="P9" s="205" t="s">
        <v>359</v>
      </c>
      <c r="Q9" s="206" t="s">
        <v>212</v>
      </c>
    </row>
    <row r="10" spans="1:22" ht="15" customHeight="1" x14ac:dyDescent="0.15">
      <c r="A10" s="82" t="s">
        <v>61</v>
      </c>
      <c r="B10" s="81" t="s">
        <v>138</v>
      </c>
      <c r="C10" s="77" t="s">
        <v>199</v>
      </c>
      <c r="D10" s="77" t="s">
        <v>201</v>
      </c>
      <c r="E10" s="77" t="s">
        <v>199</v>
      </c>
      <c r="F10" s="77" t="s">
        <v>199</v>
      </c>
      <c r="G10" s="77" t="s">
        <v>201</v>
      </c>
      <c r="H10" s="77" t="s">
        <v>201</v>
      </c>
      <c r="I10" s="77" t="s">
        <v>268</v>
      </c>
      <c r="J10" s="77" t="s">
        <v>268</v>
      </c>
      <c r="K10" s="77" t="s">
        <v>268</v>
      </c>
      <c r="L10" s="77" t="s">
        <v>268</v>
      </c>
      <c r="M10" s="77" t="s">
        <v>268</v>
      </c>
      <c r="N10" s="77" t="s">
        <v>268</v>
      </c>
      <c r="O10" s="77" t="s">
        <v>359</v>
      </c>
      <c r="P10" s="77" t="s">
        <v>359</v>
      </c>
      <c r="Q10" s="83"/>
    </row>
    <row r="11" spans="1:22" ht="15" customHeight="1" x14ac:dyDescent="0.15">
      <c r="A11" s="82" t="s">
        <v>128</v>
      </c>
      <c r="B11" s="81" t="s">
        <v>107</v>
      </c>
      <c r="C11" s="77" t="s">
        <v>199</v>
      </c>
      <c r="D11" s="77" t="s">
        <v>201</v>
      </c>
      <c r="E11" s="77" t="s">
        <v>199</v>
      </c>
      <c r="F11" s="77" t="s">
        <v>199</v>
      </c>
      <c r="G11" s="77" t="s">
        <v>201</v>
      </c>
      <c r="H11" s="77" t="s">
        <v>201</v>
      </c>
      <c r="I11" s="77" t="s">
        <v>201</v>
      </c>
      <c r="J11" s="77" t="s">
        <v>201</v>
      </c>
      <c r="K11" s="77" t="s">
        <v>201</v>
      </c>
      <c r="L11" s="77" t="s">
        <v>201</v>
      </c>
      <c r="M11" s="77" t="s">
        <v>201</v>
      </c>
      <c r="N11" s="77" t="s">
        <v>201</v>
      </c>
      <c r="O11" s="77" t="s">
        <v>359</v>
      </c>
      <c r="P11" s="77" t="s">
        <v>359</v>
      </c>
      <c r="Q11" s="83"/>
    </row>
    <row r="12" spans="1:22" ht="21" customHeight="1" x14ac:dyDescent="0.15">
      <c r="A12" s="82" t="s">
        <v>130</v>
      </c>
      <c r="B12" s="81" t="s">
        <v>408</v>
      </c>
      <c r="C12" s="77" t="s">
        <v>199</v>
      </c>
      <c r="D12" s="77" t="s">
        <v>201</v>
      </c>
      <c r="E12" s="77" t="s">
        <v>199</v>
      </c>
      <c r="F12" s="77" t="s">
        <v>199</v>
      </c>
      <c r="G12" s="77" t="s">
        <v>201</v>
      </c>
      <c r="H12" s="77" t="s">
        <v>201</v>
      </c>
      <c r="I12" s="77" t="s">
        <v>199</v>
      </c>
      <c r="J12" s="77" t="s">
        <v>199</v>
      </c>
      <c r="K12" s="77" t="s">
        <v>199</v>
      </c>
      <c r="L12" s="77" t="s">
        <v>199</v>
      </c>
      <c r="M12" s="77" t="s">
        <v>199</v>
      </c>
      <c r="N12" s="77" t="s">
        <v>199</v>
      </c>
      <c r="O12" s="77" t="s">
        <v>359</v>
      </c>
      <c r="P12" s="77" t="s">
        <v>359</v>
      </c>
      <c r="Q12" s="83" t="s">
        <v>356</v>
      </c>
    </row>
    <row r="13" spans="1:22" ht="21" customHeight="1" x14ac:dyDescent="0.15">
      <c r="A13" s="82" t="s">
        <v>132</v>
      </c>
      <c r="B13" s="81" t="s">
        <v>213</v>
      </c>
      <c r="C13" s="77" t="s">
        <v>198</v>
      </c>
      <c r="D13" s="77" t="s">
        <v>201</v>
      </c>
      <c r="E13" s="77" t="s">
        <v>198</v>
      </c>
      <c r="F13" s="77" t="s">
        <v>358</v>
      </c>
      <c r="G13" s="77" t="s">
        <v>201</v>
      </c>
      <c r="H13" s="77" t="s">
        <v>201</v>
      </c>
      <c r="I13" s="77" t="s">
        <v>198</v>
      </c>
      <c r="J13" s="77" t="s">
        <v>358</v>
      </c>
      <c r="K13" s="77" t="s">
        <v>201</v>
      </c>
      <c r="L13" s="77" t="s">
        <v>201</v>
      </c>
      <c r="M13" s="77" t="s">
        <v>198</v>
      </c>
      <c r="N13" s="77" t="s">
        <v>198</v>
      </c>
      <c r="O13" s="77" t="s">
        <v>359</v>
      </c>
      <c r="P13" s="77" t="s">
        <v>359</v>
      </c>
      <c r="Q13" s="80" t="s">
        <v>365</v>
      </c>
    </row>
    <row r="14" spans="1:22" ht="15" customHeight="1" x14ac:dyDescent="0.15">
      <c r="A14" s="82" t="s">
        <v>137</v>
      </c>
      <c r="B14" s="81" t="s">
        <v>139</v>
      </c>
      <c r="C14" s="77" t="s">
        <v>201</v>
      </c>
      <c r="D14" s="77" t="s">
        <v>201</v>
      </c>
      <c r="E14" s="77" t="s">
        <v>201</v>
      </c>
      <c r="F14" s="77" t="s">
        <v>201</v>
      </c>
      <c r="G14" s="77" t="s">
        <v>201</v>
      </c>
      <c r="H14" s="77" t="s">
        <v>201</v>
      </c>
      <c r="I14" s="77" t="s">
        <v>201</v>
      </c>
      <c r="J14" s="77" t="s">
        <v>201</v>
      </c>
      <c r="K14" s="77" t="s">
        <v>201</v>
      </c>
      <c r="L14" s="77" t="s">
        <v>201</v>
      </c>
      <c r="M14" s="77" t="s">
        <v>199</v>
      </c>
      <c r="N14" s="77" t="s">
        <v>199</v>
      </c>
      <c r="O14" s="77" t="s">
        <v>359</v>
      </c>
      <c r="P14" s="77" t="s">
        <v>359</v>
      </c>
      <c r="Q14" s="83"/>
    </row>
    <row r="15" spans="1:22" x14ac:dyDescent="0.15">
      <c r="A15" s="82" t="s">
        <v>271</v>
      </c>
      <c r="B15" s="81" t="s">
        <v>204</v>
      </c>
      <c r="C15" s="77" t="s">
        <v>201</v>
      </c>
      <c r="D15" s="77" t="s">
        <v>201</v>
      </c>
      <c r="E15" s="77" t="s">
        <v>201</v>
      </c>
      <c r="F15" s="77" t="s">
        <v>201</v>
      </c>
      <c r="G15" s="77" t="s">
        <v>201</v>
      </c>
      <c r="H15" s="77" t="s">
        <v>201</v>
      </c>
      <c r="I15" s="77" t="s">
        <v>201</v>
      </c>
      <c r="J15" s="77" t="s">
        <v>201</v>
      </c>
      <c r="K15" s="77" t="s">
        <v>201</v>
      </c>
      <c r="L15" s="77" t="s">
        <v>201</v>
      </c>
      <c r="M15" s="77" t="s">
        <v>199</v>
      </c>
      <c r="N15" s="77" t="s">
        <v>199</v>
      </c>
      <c r="O15" s="77" t="s">
        <v>359</v>
      </c>
      <c r="P15" s="77" t="s">
        <v>359</v>
      </c>
      <c r="Q15" s="83"/>
    </row>
    <row r="16" spans="1:22" x14ac:dyDescent="0.15">
      <c r="A16" s="82" t="s">
        <v>272</v>
      </c>
      <c r="B16" s="81" t="s">
        <v>273</v>
      </c>
      <c r="C16" s="77" t="s">
        <v>269</v>
      </c>
      <c r="D16" s="77" t="s">
        <v>269</v>
      </c>
      <c r="E16" s="77" t="s">
        <v>201</v>
      </c>
      <c r="F16" s="77" t="s">
        <v>201</v>
      </c>
      <c r="G16" s="77" t="s">
        <v>201</v>
      </c>
      <c r="H16" s="77" t="s">
        <v>201</v>
      </c>
      <c r="I16" s="77" t="s">
        <v>199</v>
      </c>
      <c r="J16" s="77" t="s">
        <v>199</v>
      </c>
      <c r="K16" s="77" t="s">
        <v>199</v>
      </c>
      <c r="L16" s="77" t="s">
        <v>199</v>
      </c>
      <c r="M16" s="77" t="s">
        <v>198</v>
      </c>
      <c r="N16" s="77" t="s">
        <v>366</v>
      </c>
      <c r="O16" s="77" t="s">
        <v>359</v>
      </c>
      <c r="P16" s="77" t="s">
        <v>359</v>
      </c>
      <c r="Q16" s="83" t="s">
        <v>274</v>
      </c>
    </row>
    <row r="17" spans="1:26" x14ac:dyDescent="0.15">
      <c r="A17" s="82" t="s">
        <v>275</v>
      </c>
      <c r="B17" s="81" t="s">
        <v>158</v>
      </c>
      <c r="C17" s="77" t="s">
        <v>201</v>
      </c>
      <c r="D17" s="77" t="s">
        <v>201</v>
      </c>
      <c r="E17" s="77" t="s">
        <v>201</v>
      </c>
      <c r="F17" s="77" t="s">
        <v>201</v>
      </c>
      <c r="G17" s="77" t="s">
        <v>201</v>
      </c>
      <c r="H17" s="77" t="s">
        <v>201</v>
      </c>
      <c r="I17" s="77" t="s">
        <v>201</v>
      </c>
      <c r="J17" s="77" t="s">
        <v>201</v>
      </c>
      <c r="K17" s="77" t="s">
        <v>201</v>
      </c>
      <c r="L17" s="77" t="s">
        <v>201</v>
      </c>
      <c r="M17" s="77" t="s">
        <v>199</v>
      </c>
      <c r="N17" s="77" t="s">
        <v>199</v>
      </c>
      <c r="O17" s="77" t="s">
        <v>359</v>
      </c>
      <c r="P17" s="77" t="s">
        <v>359</v>
      </c>
      <c r="Q17" s="83" t="s">
        <v>456</v>
      </c>
    </row>
    <row r="18" spans="1:26" x14ac:dyDescent="0.15">
      <c r="A18" s="82" t="s">
        <v>62</v>
      </c>
      <c r="B18" s="81" t="s">
        <v>276</v>
      </c>
      <c r="C18" s="77" t="s">
        <v>201</v>
      </c>
      <c r="D18" s="77" t="s">
        <v>201</v>
      </c>
      <c r="E18" s="77" t="s">
        <v>201</v>
      </c>
      <c r="F18" s="77" t="s">
        <v>201</v>
      </c>
      <c r="G18" s="77" t="s">
        <v>201</v>
      </c>
      <c r="H18" s="77" t="s">
        <v>201</v>
      </c>
      <c r="I18" s="77" t="s">
        <v>199</v>
      </c>
      <c r="J18" s="77" t="s">
        <v>199</v>
      </c>
      <c r="K18" s="77" t="s">
        <v>199</v>
      </c>
      <c r="L18" s="77" t="s">
        <v>199</v>
      </c>
      <c r="M18" s="77" t="s">
        <v>201</v>
      </c>
      <c r="N18" s="77" t="s">
        <v>201</v>
      </c>
      <c r="O18" s="77" t="s">
        <v>359</v>
      </c>
      <c r="P18" s="77" t="s">
        <v>359</v>
      </c>
      <c r="Q18" s="83" t="s">
        <v>277</v>
      </c>
    </row>
    <row r="19" spans="1:26" x14ac:dyDescent="0.15">
      <c r="A19" s="84" t="s">
        <v>63</v>
      </c>
      <c r="B19" s="112" t="s">
        <v>278</v>
      </c>
      <c r="C19" s="77" t="s">
        <v>279</v>
      </c>
      <c r="D19" s="77" t="s">
        <v>279</v>
      </c>
      <c r="E19" s="77" t="s">
        <v>279</v>
      </c>
      <c r="F19" s="77" t="s">
        <v>279</v>
      </c>
      <c r="G19" s="77" t="s">
        <v>201</v>
      </c>
      <c r="H19" s="77" t="s">
        <v>201</v>
      </c>
      <c r="I19" s="77" t="s">
        <v>280</v>
      </c>
      <c r="J19" s="77" t="s">
        <v>280</v>
      </c>
      <c r="K19" s="77" t="s">
        <v>280</v>
      </c>
      <c r="L19" s="77" t="s">
        <v>280</v>
      </c>
      <c r="M19" s="77" t="s">
        <v>279</v>
      </c>
      <c r="N19" s="77" t="s">
        <v>279</v>
      </c>
      <c r="O19" s="77" t="s">
        <v>359</v>
      </c>
      <c r="P19" s="77" t="s">
        <v>359</v>
      </c>
      <c r="Q19" s="85" t="s">
        <v>277</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2" customFormat="1" ht="21" customHeight="1" x14ac:dyDescent="0.15">
      <c r="A21" s="315" t="s">
        <v>507</v>
      </c>
      <c r="B21" s="316"/>
      <c r="C21" s="116"/>
      <c r="D21" s="116"/>
      <c r="E21" s="116"/>
      <c r="F21" s="116"/>
      <c r="G21" s="116"/>
      <c r="H21" s="116"/>
      <c r="I21" s="116"/>
      <c r="J21" s="116"/>
      <c r="K21" s="116"/>
      <c r="L21" s="116"/>
      <c r="M21" s="116"/>
      <c r="N21" s="116"/>
      <c r="O21" s="116"/>
      <c r="P21" s="116"/>
      <c r="Q21" s="117"/>
    </row>
    <row r="22" spans="1:26" s="222" customFormat="1" ht="15" customHeight="1" x14ac:dyDescent="0.15">
      <c r="A22" s="118" t="s">
        <v>283</v>
      </c>
      <c r="B22" s="119" t="s">
        <v>313</v>
      </c>
      <c r="C22" s="120" t="s">
        <v>311</v>
      </c>
      <c r="D22" s="120" t="s">
        <v>311</v>
      </c>
      <c r="E22" s="120" t="s">
        <v>311</v>
      </c>
      <c r="F22" s="120" t="s">
        <v>311</v>
      </c>
      <c r="G22" s="120" t="s">
        <v>201</v>
      </c>
      <c r="H22" s="120" t="s">
        <v>201</v>
      </c>
      <c r="I22" s="120" t="s">
        <v>311</v>
      </c>
      <c r="J22" s="120" t="s">
        <v>311</v>
      </c>
      <c r="K22" s="120" t="s">
        <v>311</v>
      </c>
      <c r="L22" s="120" t="s">
        <v>311</v>
      </c>
      <c r="M22" s="120" t="s">
        <v>312</v>
      </c>
      <c r="N22" s="120" t="s">
        <v>312</v>
      </c>
      <c r="O22" s="120" t="s">
        <v>201</v>
      </c>
      <c r="P22" s="120" t="s">
        <v>201</v>
      </c>
      <c r="Q22" s="121" t="s">
        <v>314</v>
      </c>
    </row>
    <row r="24" spans="1:26" ht="15" customHeight="1" x14ac:dyDescent="0.15"/>
    <row r="25" spans="1:26" ht="21" customHeight="1" x14ac:dyDescent="0.15">
      <c r="A25" s="304" t="s">
        <v>351</v>
      </c>
      <c r="B25" s="305"/>
      <c r="C25" s="144"/>
      <c r="D25" s="144"/>
      <c r="E25" s="144"/>
      <c r="F25" s="144"/>
      <c r="G25" s="144"/>
      <c r="H25" s="144"/>
      <c r="I25" s="144"/>
      <c r="J25" s="144"/>
      <c r="K25" s="144"/>
      <c r="L25" s="144"/>
      <c r="M25" s="144"/>
      <c r="N25" s="144"/>
      <c r="O25" s="144"/>
      <c r="P25" s="144"/>
      <c r="Q25" s="223"/>
    </row>
    <row r="26" spans="1:26" ht="15" customHeight="1" x14ac:dyDescent="0.15">
      <c r="A26" s="224"/>
      <c r="B26" s="228" t="s">
        <v>352</v>
      </c>
      <c r="C26" s="225" t="s">
        <v>354</v>
      </c>
      <c r="D26" s="225" t="s">
        <v>354</v>
      </c>
      <c r="E26" s="225" t="s">
        <v>354</v>
      </c>
      <c r="F26" s="225" t="s">
        <v>355</v>
      </c>
      <c r="G26" s="120" t="s">
        <v>201</v>
      </c>
      <c r="H26" s="120" t="s">
        <v>201</v>
      </c>
      <c r="I26" s="225" t="s">
        <v>354</v>
      </c>
      <c r="J26" s="225" t="s">
        <v>355</v>
      </c>
      <c r="K26" s="225" t="s">
        <v>354</v>
      </c>
      <c r="L26" s="225" t="s">
        <v>355</v>
      </c>
      <c r="M26" s="120" t="s">
        <v>201</v>
      </c>
      <c r="N26" s="120" t="s">
        <v>201</v>
      </c>
      <c r="O26" s="120" t="s">
        <v>201</v>
      </c>
      <c r="P26" s="120" t="s">
        <v>201</v>
      </c>
      <c r="Q26" s="226"/>
    </row>
    <row r="27" spans="1:26" ht="15" customHeight="1" x14ac:dyDescent="0.15">
      <c r="A27" s="232"/>
      <c r="B27" s="233" t="s">
        <v>353</v>
      </c>
      <c r="C27" s="120" t="s">
        <v>201</v>
      </c>
      <c r="D27" s="120" t="s">
        <v>201</v>
      </c>
      <c r="E27" s="120" t="s">
        <v>201</v>
      </c>
      <c r="F27" s="120" t="s">
        <v>201</v>
      </c>
      <c r="G27" s="120" t="s">
        <v>201</v>
      </c>
      <c r="H27" s="120" t="s">
        <v>201</v>
      </c>
      <c r="I27" s="120" t="s">
        <v>201</v>
      </c>
      <c r="J27" s="120" t="s">
        <v>201</v>
      </c>
      <c r="K27" s="120" t="s">
        <v>201</v>
      </c>
      <c r="L27" s="120" t="s">
        <v>201</v>
      </c>
      <c r="M27" s="225" t="s">
        <v>354</v>
      </c>
      <c r="N27" s="225" t="s">
        <v>354</v>
      </c>
      <c r="O27" s="120" t="s">
        <v>201</v>
      </c>
      <c r="P27" s="120" t="s">
        <v>201</v>
      </c>
      <c r="Q27" s="234" t="s">
        <v>357</v>
      </c>
    </row>
    <row r="28" spans="1:26" ht="15" customHeight="1" x14ac:dyDescent="0.15">
      <c r="C28" s="227"/>
      <c r="D28" s="227"/>
      <c r="E28" s="227"/>
      <c r="F28" s="227"/>
      <c r="G28" s="227"/>
      <c r="H28" s="227"/>
      <c r="I28" s="227"/>
      <c r="J28" s="227"/>
      <c r="K28" s="227"/>
      <c r="L28" s="227"/>
      <c r="M28" s="227"/>
      <c r="N28" s="227"/>
      <c r="O28" s="227"/>
      <c r="P28" s="227"/>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02" t="s">
        <v>453</v>
      </c>
      <c r="B1" s="402"/>
      <c r="C1" s="402"/>
      <c r="D1" s="402"/>
      <c r="E1" s="402"/>
      <c r="F1" s="402"/>
      <c r="G1" s="402"/>
    </row>
    <row r="3" spans="1:7" ht="20.100000000000001" customHeight="1" x14ac:dyDescent="0.15">
      <c r="A3" s="403" t="s">
        <v>67</v>
      </c>
      <c r="B3" s="403"/>
      <c r="C3" s="403"/>
      <c r="D3" s="403"/>
      <c r="E3" s="403"/>
      <c r="F3" s="403"/>
      <c r="G3" s="403"/>
    </row>
    <row r="4" spans="1:7" ht="20.100000000000001" customHeight="1" x14ac:dyDescent="0.15">
      <c r="A4" s="404" t="s">
        <v>457</v>
      </c>
      <c r="B4" s="404"/>
      <c r="C4" s="404"/>
      <c r="D4" s="404"/>
      <c r="E4" s="404"/>
      <c r="F4" s="404"/>
      <c r="G4" s="404"/>
    </row>
    <row r="5" spans="1:7" ht="20.100000000000001" customHeight="1" x14ac:dyDescent="0.15"/>
    <row r="6" spans="1:7" ht="20.100000000000001" customHeight="1" x14ac:dyDescent="0.15">
      <c r="A6" s="405" t="s">
        <v>22</v>
      </c>
      <c r="B6" s="405"/>
      <c r="C6" s="405"/>
      <c r="D6" s="405"/>
      <c r="E6" s="405"/>
      <c r="F6" s="405"/>
      <c r="G6" s="405"/>
    </row>
    <row r="7" spans="1:7" ht="20.100000000000001" customHeight="1" x14ac:dyDescent="0.15">
      <c r="A7" s="207" t="s">
        <v>175</v>
      </c>
      <c r="B7" s="208" t="s">
        <v>68</v>
      </c>
      <c r="C7" s="207" t="s">
        <v>170</v>
      </c>
      <c r="D7" s="209" t="s">
        <v>69</v>
      </c>
      <c r="E7" s="209" t="s">
        <v>70</v>
      </c>
      <c r="F7" s="209" t="s">
        <v>71</v>
      </c>
      <c r="G7" s="209" t="s">
        <v>72</v>
      </c>
    </row>
    <row r="8" spans="1:7" ht="20.100000000000001" customHeight="1" x14ac:dyDescent="0.15">
      <c r="A8" s="400" t="s">
        <v>108</v>
      </c>
      <c r="B8" s="401"/>
      <c r="C8" s="208"/>
      <c r="D8" s="150"/>
      <c r="E8" s="150"/>
      <c r="F8" s="150"/>
      <c r="G8" s="71"/>
    </row>
    <row r="9" spans="1:7" ht="20.100000000000001" customHeight="1" x14ac:dyDescent="0.15">
      <c r="A9" s="211"/>
      <c r="B9" s="212"/>
      <c r="C9" s="213"/>
      <c r="D9" s="214"/>
      <c r="E9" s="214"/>
      <c r="F9" s="214">
        <f>D9-E9</f>
        <v>0</v>
      </c>
      <c r="G9" s="213"/>
    </row>
    <row r="10" spans="1:7" ht="20.100000000000001" customHeight="1" x14ac:dyDescent="0.15">
      <c r="A10" s="211"/>
      <c r="B10" s="212"/>
      <c r="C10" s="213"/>
      <c r="D10" s="214"/>
      <c r="E10" s="214"/>
      <c r="F10" s="214">
        <f>D10-E10</f>
        <v>0</v>
      </c>
      <c r="G10" s="213"/>
    </row>
    <row r="11" spans="1:7" ht="20.100000000000001" customHeight="1" x14ac:dyDescent="0.15">
      <c r="A11" s="211"/>
      <c r="B11" s="212"/>
      <c r="C11" s="213"/>
      <c r="D11" s="214"/>
      <c r="E11" s="214"/>
      <c r="F11" s="214">
        <f>D11-E11</f>
        <v>0</v>
      </c>
      <c r="G11" s="213"/>
    </row>
    <row r="12" spans="1:7" ht="20.100000000000001" customHeight="1" x14ac:dyDescent="0.15">
      <c r="A12" s="211"/>
      <c r="B12" s="212"/>
      <c r="C12" s="213"/>
      <c r="D12" s="214"/>
      <c r="E12" s="214"/>
      <c r="F12" s="214">
        <f>D12-E12</f>
        <v>0</v>
      </c>
      <c r="G12" s="213"/>
    </row>
    <row r="13" spans="1:7" ht="20.100000000000001" customHeight="1" x14ac:dyDescent="0.15">
      <c r="A13" s="211"/>
      <c r="B13" s="212"/>
      <c r="C13" s="213"/>
      <c r="D13" s="214"/>
      <c r="E13" s="214"/>
      <c r="F13" s="214">
        <f>D13-E13</f>
        <v>0</v>
      </c>
      <c r="G13" s="71"/>
    </row>
    <row r="14" spans="1:7" ht="20.100000000000001" customHeight="1" x14ac:dyDescent="0.15">
      <c r="A14" s="400" t="s">
        <v>82</v>
      </c>
      <c r="B14" s="401"/>
      <c r="C14" s="210"/>
      <c r="D14" s="215"/>
      <c r="E14" s="215"/>
      <c r="F14" s="215"/>
      <c r="G14" s="150"/>
    </row>
    <row r="15" spans="1:7" ht="20.100000000000001" customHeight="1" x14ac:dyDescent="0.15">
      <c r="A15" s="211"/>
      <c r="B15" s="212"/>
      <c r="C15" s="213"/>
      <c r="D15" s="214"/>
      <c r="E15" s="214"/>
      <c r="F15" s="214">
        <f t="shared" ref="F15:F33" si="0">D15-E15</f>
        <v>0</v>
      </c>
      <c r="G15" s="213"/>
    </row>
    <row r="16" spans="1:7" ht="20.100000000000001" customHeight="1" x14ac:dyDescent="0.15">
      <c r="A16" s="211"/>
      <c r="B16" s="212"/>
      <c r="C16" s="213"/>
      <c r="D16" s="214"/>
      <c r="E16" s="214"/>
      <c r="F16" s="214">
        <f t="shared" si="0"/>
        <v>0</v>
      </c>
      <c r="G16" s="213"/>
    </row>
    <row r="17" spans="1:7" ht="20.100000000000001" customHeight="1" x14ac:dyDescent="0.15">
      <c r="A17" s="211"/>
      <c r="B17" s="212"/>
      <c r="C17" s="213"/>
      <c r="D17" s="214"/>
      <c r="E17" s="214"/>
      <c r="F17" s="214">
        <f t="shared" si="0"/>
        <v>0</v>
      </c>
      <c r="G17" s="213"/>
    </row>
    <row r="18" spans="1:7" ht="20.100000000000001" customHeight="1" x14ac:dyDescent="0.15">
      <c r="A18" s="211"/>
      <c r="B18" s="212"/>
      <c r="C18" s="213"/>
      <c r="D18" s="214"/>
      <c r="E18" s="214"/>
      <c r="F18" s="214">
        <f t="shared" si="0"/>
        <v>0</v>
      </c>
      <c r="G18" s="213"/>
    </row>
    <row r="19" spans="1:7" ht="20.100000000000001" customHeight="1" x14ac:dyDescent="0.15">
      <c r="A19" s="211"/>
      <c r="B19" s="212"/>
      <c r="C19" s="213"/>
      <c r="D19" s="214"/>
      <c r="E19" s="214"/>
      <c r="F19" s="214">
        <f t="shared" si="0"/>
        <v>0</v>
      </c>
      <c r="G19" s="213"/>
    </row>
    <row r="20" spans="1:7" ht="20.100000000000001" customHeight="1" x14ac:dyDescent="0.15">
      <c r="A20" s="211"/>
      <c r="B20" s="212"/>
      <c r="C20" s="213"/>
      <c r="D20" s="214"/>
      <c r="E20" s="214"/>
      <c r="F20" s="214">
        <f t="shared" si="0"/>
        <v>0</v>
      </c>
      <c r="G20" s="213"/>
    </row>
    <row r="21" spans="1:7" ht="20.100000000000001" customHeight="1" x14ac:dyDescent="0.15">
      <c r="A21" s="211"/>
      <c r="B21" s="212"/>
      <c r="C21" s="213"/>
      <c r="D21" s="214"/>
      <c r="E21" s="214"/>
      <c r="F21" s="214">
        <f t="shared" si="0"/>
        <v>0</v>
      </c>
      <c r="G21" s="213"/>
    </row>
    <row r="22" spans="1:7" ht="20.100000000000001" customHeight="1" x14ac:dyDescent="0.15">
      <c r="A22" s="211"/>
      <c r="B22" s="212"/>
      <c r="C22" s="213"/>
      <c r="D22" s="214"/>
      <c r="E22" s="214"/>
      <c r="F22" s="214">
        <f t="shared" si="0"/>
        <v>0</v>
      </c>
      <c r="G22" s="213"/>
    </row>
    <row r="23" spans="1:7" ht="20.100000000000001" customHeight="1" x14ac:dyDescent="0.15">
      <c r="A23" s="211"/>
      <c r="B23" s="212"/>
      <c r="C23" s="213"/>
      <c r="D23" s="214"/>
      <c r="E23" s="214"/>
      <c r="F23" s="214">
        <f t="shared" si="0"/>
        <v>0</v>
      </c>
      <c r="G23" s="213"/>
    </row>
    <row r="24" spans="1:7" ht="20.100000000000001" customHeight="1" x14ac:dyDescent="0.15">
      <c r="A24" s="211"/>
      <c r="B24" s="212"/>
      <c r="C24" s="213"/>
      <c r="D24" s="214"/>
      <c r="E24" s="214"/>
      <c r="F24" s="214">
        <f t="shared" si="0"/>
        <v>0</v>
      </c>
      <c r="G24" s="213"/>
    </row>
    <row r="25" spans="1:7" ht="20.100000000000001" customHeight="1" x14ac:dyDescent="0.15">
      <c r="A25" s="211"/>
      <c r="B25" s="212"/>
      <c r="C25" s="213"/>
      <c r="D25" s="214"/>
      <c r="E25" s="214"/>
      <c r="F25" s="214">
        <f t="shared" si="0"/>
        <v>0</v>
      </c>
      <c r="G25" s="213"/>
    </row>
    <row r="26" spans="1:7" ht="20.100000000000001" customHeight="1" x14ac:dyDescent="0.15">
      <c r="A26" s="211"/>
      <c r="B26" s="212"/>
      <c r="C26" s="213"/>
      <c r="D26" s="214"/>
      <c r="E26" s="214"/>
      <c r="F26" s="214">
        <f t="shared" si="0"/>
        <v>0</v>
      </c>
      <c r="G26" s="213"/>
    </row>
    <row r="27" spans="1:7" ht="20.100000000000001" customHeight="1" x14ac:dyDescent="0.15">
      <c r="A27" s="211"/>
      <c r="B27" s="212"/>
      <c r="C27" s="213"/>
      <c r="D27" s="214"/>
      <c r="E27" s="214"/>
      <c r="F27" s="214">
        <f t="shared" si="0"/>
        <v>0</v>
      </c>
      <c r="G27" s="213"/>
    </row>
    <row r="28" spans="1:7" ht="20.100000000000001" customHeight="1" x14ac:dyDescent="0.15">
      <c r="A28" s="211"/>
      <c r="B28" s="212"/>
      <c r="C28" s="213"/>
      <c r="D28" s="214"/>
      <c r="E28" s="214"/>
      <c r="F28" s="214">
        <f t="shared" si="0"/>
        <v>0</v>
      </c>
      <c r="G28" s="213"/>
    </row>
    <row r="29" spans="1:7" ht="20.100000000000001" customHeight="1" x14ac:dyDescent="0.15">
      <c r="A29" s="211"/>
      <c r="B29" s="212"/>
      <c r="C29" s="213"/>
      <c r="D29" s="214"/>
      <c r="E29" s="214"/>
      <c r="F29" s="214">
        <f t="shared" si="0"/>
        <v>0</v>
      </c>
      <c r="G29" s="213"/>
    </row>
    <row r="30" spans="1:7" ht="20.100000000000001" customHeight="1" x14ac:dyDescent="0.15">
      <c r="A30" s="211"/>
      <c r="B30" s="212"/>
      <c r="C30" s="213"/>
      <c r="D30" s="214"/>
      <c r="E30" s="214"/>
      <c r="F30" s="214">
        <f t="shared" si="0"/>
        <v>0</v>
      </c>
      <c r="G30" s="213"/>
    </row>
    <row r="31" spans="1:7" ht="20.100000000000001" customHeight="1" x14ac:dyDescent="0.15">
      <c r="A31" s="211"/>
      <c r="B31" s="212"/>
      <c r="C31" s="213"/>
      <c r="D31" s="214"/>
      <c r="E31" s="214"/>
      <c r="F31" s="214">
        <f t="shared" si="0"/>
        <v>0</v>
      </c>
      <c r="G31" s="213"/>
    </row>
    <row r="32" spans="1:7" ht="20.100000000000001" customHeight="1" x14ac:dyDescent="0.15">
      <c r="A32" s="211"/>
      <c r="B32" s="212"/>
      <c r="C32" s="213"/>
      <c r="D32" s="214"/>
      <c r="E32" s="214"/>
      <c r="F32" s="214">
        <f t="shared" si="0"/>
        <v>0</v>
      </c>
      <c r="G32" s="213"/>
    </row>
    <row r="33" spans="1:7" ht="20.100000000000001" customHeight="1" x14ac:dyDescent="0.15">
      <c r="A33" s="216"/>
      <c r="B33" s="217"/>
      <c r="C33" s="71"/>
      <c r="D33" s="70"/>
      <c r="E33" s="70"/>
      <c r="F33" s="70">
        <f t="shared" si="0"/>
        <v>0</v>
      </c>
      <c r="G33" s="71"/>
    </row>
    <row r="35" spans="1:7" x14ac:dyDescent="0.15">
      <c r="A35" s="146" t="s">
        <v>73</v>
      </c>
      <c r="B35" s="7" t="s">
        <v>74</v>
      </c>
    </row>
    <row r="36" spans="1:7" x14ac:dyDescent="0.15">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454</v>
      </c>
    </row>
    <row r="2" spans="1:7" ht="20.100000000000001" customHeight="1" x14ac:dyDescent="0.15">
      <c r="A2" s="407" t="s">
        <v>455</v>
      </c>
      <c r="B2" s="407"/>
      <c r="C2" s="407"/>
      <c r="D2" s="407"/>
      <c r="E2" s="407"/>
      <c r="F2" s="407"/>
    </row>
    <row r="3" spans="1:7" x14ac:dyDescent="0.15">
      <c r="A3" s="8"/>
      <c r="B3" s="8"/>
      <c r="C3" s="8"/>
      <c r="D3" s="8"/>
      <c r="E3" s="8"/>
    </row>
    <row r="4" spans="1:7" x14ac:dyDescent="0.15">
      <c r="A4" s="406" t="s">
        <v>122</v>
      </c>
      <c r="B4" s="406"/>
      <c r="C4" s="406"/>
      <c r="D4" s="406"/>
      <c r="E4" s="406"/>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214</v>
      </c>
      <c r="C7" s="236" t="s">
        <v>487</v>
      </c>
      <c r="D7" s="236" t="s">
        <v>479</v>
      </c>
      <c r="E7" s="99" t="s">
        <v>215</v>
      </c>
      <c r="F7" s="99" t="s">
        <v>216</v>
      </c>
      <c r="G7" s="99" t="s">
        <v>217</v>
      </c>
    </row>
    <row r="8" spans="1:7" ht="20.100000000000001" customHeight="1" x14ac:dyDescent="0.15">
      <c r="A8" s="100" t="s">
        <v>109</v>
      </c>
      <c r="B8" s="122">
        <f>SUM(C8:D8)</f>
        <v>0</v>
      </c>
      <c r="C8" s="93"/>
      <c r="D8" s="93"/>
      <c r="E8" s="229"/>
      <c r="F8" s="230"/>
      <c r="G8" s="229"/>
    </row>
    <row r="9" spans="1:7" ht="20.100000000000001" customHeight="1" x14ac:dyDescent="0.15">
      <c r="A9" s="100" t="s">
        <v>110</v>
      </c>
      <c r="B9" s="122">
        <f>SUM(F9)</f>
        <v>0</v>
      </c>
      <c r="C9" s="229"/>
      <c r="D9" s="229"/>
      <c r="E9" s="229"/>
      <c r="F9" s="93"/>
      <c r="G9" s="229"/>
    </row>
    <row r="10" spans="1:7" ht="20.100000000000001" customHeight="1" x14ac:dyDescent="0.15">
      <c r="A10" s="100" t="s">
        <v>111</v>
      </c>
      <c r="B10" s="122">
        <f>SUM(F10)</f>
        <v>0</v>
      </c>
      <c r="C10" s="229"/>
      <c r="D10" s="229"/>
      <c r="E10" s="229"/>
      <c r="F10" s="93"/>
      <c r="G10" s="229"/>
    </row>
    <row r="11" spans="1:7" ht="20.100000000000001" customHeight="1" x14ac:dyDescent="0.15">
      <c r="A11" s="100" t="s">
        <v>112</v>
      </c>
      <c r="B11" s="122">
        <f>SUM(C11:D11)</f>
        <v>0</v>
      </c>
      <c r="C11" s="93"/>
      <c r="D11" s="93"/>
      <c r="E11" s="229"/>
      <c r="F11" s="229"/>
      <c r="G11" s="229"/>
    </row>
    <row r="12" spans="1:7" ht="20.100000000000001" customHeight="1" x14ac:dyDescent="0.15">
      <c r="A12" s="100" t="s">
        <v>113</v>
      </c>
      <c r="B12" s="122">
        <f>SUM(C12:D12)</f>
        <v>0</v>
      </c>
      <c r="C12" s="93"/>
      <c r="D12" s="93"/>
      <c r="E12" s="229"/>
      <c r="F12" s="229"/>
      <c r="G12" s="229"/>
    </row>
    <row r="13" spans="1:7" ht="20.100000000000001" customHeight="1" x14ac:dyDescent="0.15">
      <c r="A13" s="100" t="s">
        <v>114</v>
      </c>
      <c r="B13" s="122">
        <f>SUM(C13:D13)</f>
        <v>0</v>
      </c>
      <c r="C13" s="93"/>
      <c r="D13" s="93"/>
      <c r="E13" s="229"/>
      <c r="F13" s="229"/>
      <c r="G13" s="229"/>
    </row>
    <row r="14" spans="1:7" ht="20.100000000000001" customHeight="1" x14ac:dyDescent="0.15">
      <c r="A14" s="100" t="s">
        <v>115</v>
      </c>
      <c r="B14" s="122">
        <f>SUM(G14)</f>
        <v>0</v>
      </c>
      <c r="C14" s="229"/>
      <c r="D14" s="229"/>
      <c r="E14" s="229"/>
      <c r="F14" s="229"/>
      <c r="G14" s="93"/>
    </row>
    <row r="15" spans="1:7" ht="20.100000000000001" customHeight="1" thickBot="1" x14ac:dyDescent="0.2">
      <c r="A15" s="101" t="s">
        <v>116</v>
      </c>
      <c r="B15" s="123">
        <f>SUM(C15:G15)</f>
        <v>0</v>
      </c>
      <c r="C15" s="124"/>
      <c r="D15" s="124"/>
      <c r="E15" s="124"/>
      <c r="F15" s="124"/>
      <c r="G15" s="124"/>
    </row>
    <row r="16" spans="1:7" ht="20.100000000000001" customHeight="1" thickTop="1" thickBot="1" x14ac:dyDescent="0.2">
      <c r="A16" s="100" t="s">
        <v>106</v>
      </c>
      <c r="B16" s="125">
        <f t="shared" ref="B16:G16" si="0">SUM(B8:B15)</f>
        <v>0</v>
      </c>
      <c r="C16" s="93">
        <f>SUM(C8:C15)</f>
        <v>0</v>
      </c>
      <c r="D16" s="93">
        <f t="shared" si="0"/>
        <v>0</v>
      </c>
      <c r="E16" s="93">
        <f t="shared" si="0"/>
        <v>0</v>
      </c>
      <c r="F16" s="93">
        <f t="shared" si="0"/>
        <v>0</v>
      </c>
      <c r="G16" s="93">
        <f t="shared" si="0"/>
        <v>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218</v>
      </c>
      <c r="C19" s="236" t="s">
        <v>488</v>
      </c>
      <c r="D19" s="236" t="s">
        <v>486</v>
      </c>
      <c r="E19" s="102" t="s">
        <v>219</v>
      </c>
      <c r="F19" s="8"/>
    </row>
    <row r="20" spans="1:6" ht="20.100000000000001" customHeight="1" x14ac:dyDescent="0.15">
      <c r="A20" s="103" t="s">
        <v>6</v>
      </c>
      <c r="B20" s="126">
        <f t="shared" ref="B20:B32" si="1">SUM(C20:E20)</f>
        <v>0</v>
      </c>
      <c r="C20" s="127"/>
      <c r="D20" s="127"/>
      <c r="E20" s="128"/>
      <c r="F20" s="8"/>
    </row>
    <row r="21" spans="1:6" ht="20.100000000000001" customHeight="1" x14ac:dyDescent="0.15">
      <c r="A21" s="103" t="s">
        <v>182</v>
      </c>
      <c r="B21" s="126">
        <f t="shared" si="1"/>
        <v>0</v>
      </c>
      <c r="C21" s="127"/>
      <c r="D21" s="127"/>
      <c r="E21" s="128"/>
      <c r="F21" s="8"/>
    </row>
    <row r="22" spans="1:6" ht="20.100000000000001" customHeight="1" x14ac:dyDescent="0.15">
      <c r="A22" s="103" t="s">
        <v>7</v>
      </c>
      <c r="B22" s="126">
        <f t="shared" si="1"/>
        <v>0</v>
      </c>
      <c r="C22" s="127"/>
      <c r="D22" s="127"/>
      <c r="E22" s="128"/>
      <c r="F22" s="8"/>
    </row>
    <row r="23" spans="1:6" ht="20.100000000000001" customHeight="1" x14ac:dyDescent="0.15">
      <c r="A23" s="103" t="s">
        <v>8</v>
      </c>
      <c r="B23" s="126">
        <f t="shared" si="1"/>
        <v>0</v>
      </c>
      <c r="C23" s="127"/>
      <c r="D23" s="127"/>
      <c r="E23" s="128"/>
      <c r="F23" s="8"/>
    </row>
    <row r="24" spans="1:6" ht="20.100000000000001" customHeight="1" x14ac:dyDescent="0.15">
      <c r="A24" s="103" t="s">
        <v>9</v>
      </c>
      <c r="B24" s="126">
        <f t="shared" si="1"/>
        <v>0</v>
      </c>
      <c r="C24" s="127"/>
      <c r="D24" s="127"/>
      <c r="E24" s="128"/>
      <c r="F24" s="8"/>
    </row>
    <row r="25" spans="1:6" ht="20.100000000000001" customHeight="1" x14ac:dyDescent="0.15">
      <c r="A25" s="103" t="s">
        <v>10</v>
      </c>
      <c r="B25" s="126">
        <f t="shared" si="1"/>
        <v>0</v>
      </c>
      <c r="C25" s="127"/>
      <c r="D25" s="127"/>
      <c r="E25" s="128"/>
      <c r="F25" s="8"/>
    </row>
    <row r="26" spans="1:6" ht="20.100000000000001" customHeight="1" x14ac:dyDescent="0.15">
      <c r="A26" s="103" t="s">
        <v>11</v>
      </c>
      <c r="B26" s="126">
        <f t="shared" si="1"/>
        <v>0</v>
      </c>
      <c r="C26" s="127"/>
      <c r="D26" s="127"/>
      <c r="E26" s="128"/>
      <c r="F26" s="8"/>
    </row>
    <row r="27" spans="1:6" ht="20.100000000000001" customHeight="1" x14ac:dyDescent="0.15">
      <c r="A27" s="103" t="s">
        <v>124</v>
      </c>
      <c r="B27" s="126">
        <f t="shared" si="1"/>
        <v>0</v>
      </c>
      <c r="C27" s="127"/>
      <c r="D27" s="127"/>
      <c r="E27" s="128"/>
      <c r="F27" s="8"/>
    </row>
    <row r="28" spans="1:6" ht="20.100000000000001" customHeight="1" x14ac:dyDescent="0.15">
      <c r="A28" s="103" t="s">
        <v>13</v>
      </c>
      <c r="B28" s="126">
        <f t="shared" si="1"/>
        <v>0</v>
      </c>
      <c r="C28" s="127"/>
      <c r="D28" s="127"/>
      <c r="E28" s="128"/>
      <c r="F28" s="8"/>
    </row>
    <row r="29" spans="1:6" ht="20.100000000000001" customHeight="1" x14ac:dyDescent="0.15">
      <c r="A29" s="103" t="s">
        <v>14</v>
      </c>
      <c r="B29" s="126">
        <f t="shared" si="1"/>
        <v>0</v>
      </c>
      <c r="C29" s="127"/>
      <c r="D29" s="127"/>
      <c r="E29" s="128"/>
      <c r="F29" s="8"/>
    </row>
    <row r="30" spans="1:6" ht="20.100000000000001" customHeight="1" x14ac:dyDescent="0.15">
      <c r="A30" s="103" t="s">
        <v>15</v>
      </c>
      <c r="B30" s="126">
        <f t="shared" si="1"/>
        <v>0</v>
      </c>
      <c r="C30" s="127"/>
      <c r="D30" s="127"/>
      <c r="E30" s="128"/>
      <c r="F30" s="8"/>
    </row>
    <row r="31" spans="1:6" ht="20.100000000000001" customHeight="1" x14ac:dyDescent="0.15">
      <c r="A31" s="103" t="s">
        <v>16</v>
      </c>
      <c r="B31" s="126">
        <f t="shared" si="1"/>
        <v>0</v>
      </c>
      <c r="C31" s="127"/>
      <c r="D31" s="127"/>
      <c r="E31" s="128"/>
      <c r="F31" s="8"/>
    </row>
    <row r="32" spans="1:6" ht="20.100000000000001" customHeight="1" thickBot="1" x14ac:dyDescent="0.2">
      <c r="A32" s="101" t="s">
        <v>17</v>
      </c>
      <c r="B32" s="123">
        <f t="shared" si="1"/>
        <v>0</v>
      </c>
      <c r="C32" s="124"/>
      <c r="D32" s="124"/>
      <c r="E32" s="129"/>
      <c r="F32" s="8"/>
    </row>
    <row r="33" spans="1:6" ht="20.100000000000001" customHeight="1" thickTop="1" thickBot="1" x14ac:dyDescent="0.2">
      <c r="A33" s="100" t="s">
        <v>119</v>
      </c>
      <c r="B33" s="125">
        <f>SUM(B20:B32)</f>
        <v>0</v>
      </c>
      <c r="C33" s="93">
        <f>SUM(C20:C32)</f>
        <v>0</v>
      </c>
      <c r="D33" s="93">
        <f>SUM(D20:D32)</f>
        <v>0</v>
      </c>
      <c r="E33" s="130">
        <f>SUM(E20:E32)</f>
        <v>0</v>
      </c>
      <c r="F33" s="8"/>
    </row>
    <row r="34" spans="1:6" ht="6" customHeight="1" thickBot="1" x14ac:dyDescent="0.2">
      <c r="A34" s="104"/>
      <c r="B34" s="131"/>
      <c r="C34" s="131"/>
      <c r="D34" s="8"/>
      <c r="E34" s="8"/>
    </row>
    <row r="35" spans="1:6" ht="20.100000000000001" customHeight="1" thickBot="1" x14ac:dyDescent="0.2">
      <c r="A35" s="105" t="s">
        <v>220</v>
      </c>
      <c r="B35" s="106">
        <f>B16-B33</f>
        <v>0</v>
      </c>
      <c r="C35" s="131"/>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1"/>
      <c r="B1" s="8"/>
      <c r="C1" s="8"/>
      <c r="D1" s="8"/>
      <c r="E1" s="8"/>
      <c r="F1" s="9" t="s">
        <v>287</v>
      </c>
      <c r="G1" s="8"/>
    </row>
    <row r="2" spans="1:7" ht="24" customHeight="1" x14ac:dyDescent="0.15">
      <c r="A2" s="408" t="s">
        <v>288</v>
      </c>
      <c r="B2" s="408"/>
      <c r="C2" s="408"/>
      <c r="D2" s="408"/>
      <c r="E2" s="408"/>
      <c r="F2" s="408"/>
      <c r="G2" s="8"/>
    </row>
    <row r="3" spans="1:7" ht="9.75" customHeight="1" x14ac:dyDescent="0.15">
      <c r="A3" s="145"/>
      <c r="B3" s="145"/>
      <c r="C3" s="145"/>
      <c r="D3" s="145"/>
      <c r="E3" s="145"/>
      <c r="F3" s="145"/>
      <c r="G3" s="8"/>
    </row>
    <row r="4" spans="1:7" ht="16.5" customHeight="1" x14ac:dyDescent="0.15">
      <c r="A4" s="145"/>
      <c r="B4" s="344" t="s">
        <v>367</v>
      </c>
      <c r="C4" s="344"/>
      <c r="D4" s="344"/>
      <c r="E4" s="344"/>
      <c r="F4" s="344"/>
      <c r="G4" s="8"/>
    </row>
    <row r="5" spans="1:7" x14ac:dyDescent="0.15">
      <c r="A5" s="8"/>
      <c r="B5" s="8"/>
      <c r="C5" s="8"/>
      <c r="D5" s="8"/>
      <c r="E5" s="8"/>
      <c r="F5" s="9" t="s">
        <v>179</v>
      </c>
      <c r="G5" s="8"/>
    </row>
    <row r="6" spans="1:7" ht="20.100000000000001" customHeight="1" x14ac:dyDescent="0.15">
      <c r="A6" s="28"/>
      <c r="B6" s="29" t="s">
        <v>180</v>
      </c>
      <c r="C6" s="56" t="s">
        <v>289</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181</v>
      </c>
      <c r="C18" s="39"/>
      <c r="D18" s="39"/>
      <c r="E18" s="39">
        <f t="shared" ref="E18:E31" si="1">C18-D18</f>
        <v>0</v>
      </c>
      <c r="F18" s="18"/>
      <c r="G18" s="8"/>
    </row>
    <row r="19" spans="1:7" ht="20.100000000000001" customHeight="1" x14ac:dyDescent="0.15">
      <c r="A19" s="22">
        <v>2</v>
      </c>
      <c r="B19" s="34" t="s">
        <v>182</v>
      </c>
      <c r="C19" s="39"/>
      <c r="D19" s="39"/>
      <c r="E19" s="39">
        <f t="shared" si="1"/>
        <v>0</v>
      </c>
      <c r="F19" s="18"/>
      <c r="G19" s="8"/>
    </row>
    <row r="20" spans="1:7" ht="20.100000000000001" customHeight="1" x14ac:dyDescent="0.15">
      <c r="A20" s="22">
        <v>3</v>
      </c>
      <c r="B20" s="34" t="s">
        <v>183</v>
      </c>
      <c r="C20" s="39"/>
      <c r="D20" s="39"/>
      <c r="E20" s="39">
        <f t="shared" si="1"/>
        <v>0</v>
      </c>
      <c r="F20" s="18"/>
      <c r="G20" s="8"/>
    </row>
    <row r="21" spans="1:7" ht="20.100000000000001" customHeight="1" x14ac:dyDescent="0.15">
      <c r="A21" s="22">
        <v>4</v>
      </c>
      <c r="B21" s="34" t="s">
        <v>184</v>
      </c>
      <c r="C21" s="39"/>
      <c r="D21" s="39"/>
      <c r="E21" s="39">
        <f t="shared" si="1"/>
        <v>0</v>
      </c>
      <c r="F21" s="18"/>
      <c r="G21" s="8"/>
    </row>
    <row r="22" spans="1:7" ht="20.100000000000001" customHeight="1" x14ac:dyDescent="0.15">
      <c r="A22" s="22">
        <v>5</v>
      </c>
      <c r="B22" s="34" t="s">
        <v>185</v>
      </c>
      <c r="C22" s="39"/>
      <c r="D22" s="39"/>
      <c r="E22" s="39">
        <f t="shared" si="1"/>
        <v>0</v>
      </c>
      <c r="F22" s="18"/>
      <c r="G22" s="8"/>
    </row>
    <row r="23" spans="1:7" ht="20.100000000000001" customHeight="1" x14ac:dyDescent="0.15">
      <c r="A23" s="22">
        <v>6</v>
      </c>
      <c r="B23" s="34" t="s">
        <v>186</v>
      </c>
      <c r="C23" s="39"/>
      <c r="D23" s="39"/>
      <c r="E23" s="39">
        <f t="shared" si="1"/>
        <v>0</v>
      </c>
      <c r="F23" s="18"/>
      <c r="G23" s="8"/>
    </row>
    <row r="24" spans="1:7" ht="20.100000000000001" customHeight="1" x14ac:dyDescent="0.15">
      <c r="A24" s="22">
        <v>7</v>
      </c>
      <c r="B24" s="34" t="s">
        <v>187</v>
      </c>
      <c r="C24" s="39"/>
      <c r="D24" s="39"/>
      <c r="E24" s="39">
        <f t="shared" si="1"/>
        <v>0</v>
      </c>
      <c r="F24" s="18"/>
      <c r="G24" s="8"/>
    </row>
    <row r="25" spans="1:7" ht="20.100000000000001" customHeight="1" x14ac:dyDescent="0.15">
      <c r="A25" s="67">
        <v>8</v>
      </c>
      <c r="B25" s="34" t="s">
        <v>188</v>
      </c>
      <c r="C25" s="39"/>
      <c r="D25" s="39"/>
      <c r="E25" s="39">
        <f t="shared" si="1"/>
        <v>0</v>
      </c>
      <c r="F25" s="18"/>
      <c r="G25" s="8"/>
    </row>
    <row r="26" spans="1:7" ht="20.100000000000001" customHeight="1" x14ac:dyDescent="0.15">
      <c r="A26" s="67">
        <v>9</v>
      </c>
      <c r="B26" s="34" t="s">
        <v>189</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190</v>
      </c>
      <c r="C28" s="39"/>
      <c r="D28" s="39"/>
      <c r="E28" s="39">
        <f t="shared" si="1"/>
        <v>0</v>
      </c>
      <c r="F28" s="18"/>
      <c r="G28" s="8"/>
    </row>
    <row r="29" spans="1:7" ht="20.100000000000001" customHeight="1" x14ac:dyDescent="0.15">
      <c r="A29" s="67">
        <v>12</v>
      </c>
      <c r="B29" s="34" t="s">
        <v>191</v>
      </c>
      <c r="C29" s="39"/>
      <c r="D29" s="39"/>
      <c r="E29" s="39">
        <f t="shared" si="1"/>
        <v>0</v>
      </c>
      <c r="F29" s="18"/>
      <c r="G29" s="8"/>
    </row>
    <row r="30" spans="1:7" ht="20.100000000000001" customHeight="1" x14ac:dyDescent="0.15">
      <c r="A30" s="67">
        <v>13</v>
      </c>
      <c r="B30" s="34" t="s">
        <v>192</v>
      </c>
      <c r="C30" s="39"/>
      <c r="D30" s="39"/>
      <c r="E30" s="39">
        <f t="shared" si="1"/>
        <v>0</v>
      </c>
      <c r="F30" s="18"/>
      <c r="G30" s="8"/>
    </row>
    <row r="31" spans="1:7" ht="20.100000000000001" customHeight="1" x14ac:dyDescent="0.15">
      <c r="A31" s="67">
        <v>14</v>
      </c>
      <c r="B31" s="34" t="s">
        <v>193</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194</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1"/>
      <c r="B1" s="8"/>
      <c r="C1" s="8"/>
      <c r="D1" s="8"/>
      <c r="E1" s="8"/>
      <c r="F1" s="8"/>
      <c r="G1" s="8"/>
      <c r="H1" s="8"/>
      <c r="I1" s="342" t="s">
        <v>290</v>
      </c>
      <c r="J1" s="342"/>
    </row>
    <row r="2" spans="1:10" x14ac:dyDescent="0.15">
      <c r="A2" s="8"/>
      <c r="B2" s="8"/>
      <c r="C2" s="344" t="s">
        <v>367</v>
      </c>
      <c r="D2" s="344"/>
      <c r="E2" s="344"/>
      <c r="F2" s="344"/>
      <c r="G2" s="344"/>
      <c r="H2" s="344"/>
      <c r="I2" s="344"/>
      <c r="J2" s="9"/>
    </row>
    <row r="3" spans="1:10" x14ac:dyDescent="0.15">
      <c r="A3" s="8"/>
      <c r="B3" s="8"/>
      <c r="C3" s="8"/>
      <c r="D3" s="8"/>
      <c r="E3" s="8"/>
      <c r="F3" s="8"/>
      <c r="G3" s="8"/>
      <c r="H3" s="8"/>
      <c r="I3" s="9"/>
      <c r="J3" s="9"/>
    </row>
    <row r="4" spans="1:10" x14ac:dyDescent="0.15">
      <c r="A4" s="343" t="s">
        <v>101</v>
      </c>
      <c r="B4" s="343"/>
      <c r="C4" s="343"/>
      <c r="D4" s="343"/>
      <c r="E4" s="409" t="s">
        <v>291</v>
      </c>
      <c r="F4" s="410"/>
      <c r="G4" s="8"/>
      <c r="H4" s="8"/>
      <c r="I4" s="399" t="s">
        <v>21</v>
      </c>
      <c r="J4" s="399"/>
    </row>
    <row r="5" spans="1:10" ht="30" customHeight="1" x14ac:dyDescent="0.15">
      <c r="A5" s="337" t="s">
        <v>23</v>
      </c>
      <c r="B5" s="338"/>
      <c r="C5" s="338"/>
      <c r="D5" s="339"/>
      <c r="E5" s="345" t="s">
        <v>24</v>
      </c>
      <c r="F5" s="339"/>
      <c r="G5" s="59" t="s">
        <v>289</v>
      </c>
      <c r="H5" s="12" t="s">
        <v>140</v>
      </c>
      <c r="I5" s="55" t="s">
        <v>57</v>
      </c>
      <c r="J5" s="55" t="s">
        <v>27</v>
      </c>
    </row>
    <row r="6" spans="1:10" ht="30" customHeight="1" x14ac:dyDescent="0.15">
      <c r="A6" s="13" t="s">
        <v>28</v>
      </c>
      <c r="B6" s="23"/>
      <c r="C6" s="23" t="s">
        <v>177</v>
      </c>
      <c r="D6" s="18"/>
      <c r="E6" s="340"/>
      <c r="F6" s="341"/>
      <c r="G6" s="26"/>
      <c r="H6" s="26"/>
      <c r="I6" s="26">
        <f>G6-H6</f>
        <v>0</v>
      </c>
      <c r="J6" s="18"/>
    </row>
    <row r="7" spans="1:10" ht="30" customHeight="1" x14ac:dyDescent="0.15">
      <c r="A7" s="13" t="s">
        <v>28</v>
      </c>
      <c r="B7" s="23"/>
      <c r="C7" s="23" t="s">
        <v>177</v>
      </c>
      <c r="D7" s="18"/>
      <c r="E7" s="340"/>
      <c r="F7" s="341"/>
      <c r="G7" s="26"/>
      <c r="H7" s="26"/>
      <c r="I7" s="26">
        <f>G7-H7</f>
        <v>0</v>
      </c>
      <c r="J7" s="18"/>
    </row>
    <row r="8" spans="1:10" ht="30" customHeight="1" x14ac:dyDescent="0.15">
      <c r="A8" s="13" t="s">
        <v>28</v>
      </c>
      <c r="B8" s="23"/>
      <c r="C8" s="23" t="s">
        <v>177</v>
      </c>
      <c r="D8" s="18"/>
      <c r="E8" s="340"/>
      <c r="F8" s="341"/>
      <c r="G8" s="26"/>
      <c r="H8" s="26"/>
      <c r="I8" s="26">
        <f>G8-H8</f>
        <v>0</v>
      </c>
      <c r="J8" s="18"/>
    </row>
    <row r="9" spans="1:10" ht="30" customHeight="1" x14ac:dyDescent="0.15">
      <c r="A9" s="13" t="s">
        <v>28</v>
      </c>
      <c r="B9" s="23"/>
      <c r="C9" s="23" t="s">
        <v>177</v>
      </c>
      <c r="D9" s="18"/>
      <c r="E9" s="340"/>
      <c r="F9" s="341"/>
      <c r="G9" s="26"/>
      <c r="H9" s="26"/>
      <c r="I9" s="26">
        <f>G9-H9</f>
        <v>0</v>
      </c>
      <c r="J9" s="18"/>
    </row>
    <row r="10" spans="1:10" ht="30" customHeight="1" x14ac:dyDescent="0.15">
      <c r="A10" s="337" t="s">
        <v>29</v>
      </c>
      <c r="B10" s="338"/>
      <c r="C10" s="338"/>
      <c r="D10" s="338"/>
      <c r="E10" s="338"/>
      <c r="F10" s="339"/>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42"/>
      <c r="J12" s="342"/>
    </row>
    <row r="13" spans="1:10" ht="17.100000000000001" customHeight="1" x14ac:dyDescent="0.15">
      <c r="A13" s="343" t="s">
        <v>102</v>
      </c>
      <c r="B13" s="343"/>
      <c r="C13" s="343"/>
      <c r="D13" s="343"/>
      <c r="E13" s="409" t="s">
        <v>291</v>
      </c>
      <c r="F13" s="409"/>
      <c r="G13" s="8"/>
      <c r="H13" s="8"/>
      <c r="I13" s="399" t="s">
        <v>21</v>
      </c>
      <c r="J13" s="399"/>
    </row>
    <row r="14" spans="1:10" ht="30" customHeight="1" x14ac:dyDescent="0.15">
      <c r="A14" s="337" t="s">
        <v>23</v>
      </c>
      <c r="B14" s="338"/>
      <c r="C14" s="338"/>
      <c r="D14" s="339"/>
      <c r="E14" s="55" t="s">
        <v>31</v>
      </c>
      <c r="F14" s="55" t="s">
        <v>33</v>
      </c>
      <c r="G14" s="59" t="s">
        <v>289</v>
      </c>
      <c r="H14" s="12" t="s">
        <v>140</v>
      </c>
      <c r="I14" s="55" t="s">
        <v>53</v>
      </c>
      <c r="J14" s="55" t="s">
        <v>27</v>
      </c>
    </row>
    <row r="15" spans="1:10" ht="30" customHeight="1" x14ac:dyDescent="0.15">
      <c r="A15" s="40" t="s">
        <v>28</v>
      </c>
      <c r="B15" s="24"/>
      <c r="C15" s="8" t="s">
        <v>177</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177</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177</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177</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177</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2"/>
      <c r="B1" s="86"/>
      <c r="C1" s="86"/>
      <c r="D1" s="86"/>
      <c r="E1" s="86"/>
      <c r="F1" s="9" t="s">
        <v>292</v>
      </c>
    </row>
    <row r="2" spans="1:6" ht="16.5" customHeight="1" x14ac:dyDescent="0.15">
      <c r="A2" s="411" t="s">
        <v>317</v>
      </c>
      <c r="B2" s="411"/>
      <c r="C2" s="411"/>
      <c r="D2" s="411"/>
      <c r="E2" s="411"/>
      <c r="F2" s="411"/>
    </row>
    <row r="3" spans="1:6" ht="17.25" customHeight="1" x14ac:dyDescent="0.15">
      <c r="A3" s="86"/>
      <c r="B3" s="86"/>
      <c r="C3" s="88"/>
      <c r="D3" s="88"/>
      <c r="E3" s="86" t="s">
        <v>205</v>
      </c>
      <c r="F3" s="86"/>
    </row>
    <row r="4" spans="1:6" ht="17.25" customHeight="1" x14ac:dyDescent="0.15">
      <c r="A4" s="86"/>
      <c r="B4" s="86"/>
      <c r="C4" s="86"/>
      <c r="D4" s="86"/>
      <c r="E4" s="412" t="s">
        <v>206</v>
      </c>
      <c r="F4" s="412"/>
    </row>
    <row r="5" spans="1:6" ht="21" customHeight="1" x14ac:dyDescent="0.15">
      <c r="A5" s="89" t="s">
        <v>78</v>
      </c>
      <c r="B5" s="111" t="s">
        <v>239</v>
      </c>
      <c r="C5" s="90" t="s">
        <v>4</v>
      </c>
      <c r="D5" s="90" t="s">
        <v>79</v>
      </c>
      <c r="E5" s="90" t="s">
        <v>174</v>
      </c>
      <c r="F5" s="90" t="s">
        <v>178</v>
      </c>
    </row>
    <row r="6" spans="1:6" ht="21" customHeight="1" x14ac:dyDescent="0.15">
      <c r="A6" s="91" t="s">
        <v>80</v>
      </c>
      <c r="B6" s="92"/>
      <c r="C6" s="92"/>
      <c r="D6" s="92"/>
      <c r="E6" s="92"/>
      <c r="F6" s="93">
        <v>296898</v>
      </c>
    </row>
    <row r="7" spans="1:6" ht="21" customHeight="1" x14ac:dyDescent="0.15">
      <c r="A7" s="94">
        <v>40950</v>
      </c>
      <c r="B7" s="110"/>
      <c r="C7" s="95" t="s">
        <v>207</v>
      </c>
      <c r="D7" s="93"/>
      <c r="E7" s="93">
        <v>14438</v>
      </c>
      <c r="F7" s="96">
        <f t="shared" ref="F7:F40" si="0">F6+D7-E7</f>
        <v>282460</v>
      </c>
    </row>
    <row r="8" spans="1:6" ht="21" customHeight="1" x14ac:dyDescent="0.15">
      <c r="A8" s="94">
        <v>40959</v>
      </c>
      <c r="B8" s="110"/>
      <c r="C8" s="95" t="s">
        <v>208</v>
      </c>
      <c r="D8" s="93">
        <v>3</v>
      </c>
      <c r="E8" s="93"/>
      <c r="F8" s="96">
        <f t="shared" si="0"/>
        <v>282463</v>
      </c>
    </row>
    <row r="9" spans="1:6" ht="21" customHeight="1" x14ac:dyDescent="0.15">
      <c r="A9" s="94">
        <v>40959</v>
      </c>
      <c r="B9" s="110"/>
      <c r="C9" s="95" t="s">
        <v>209</v>
      </c>
      <c r="D9" s="93"/>
      <c r="E9" s="93">
        <v>13650</v>
      </c>
      <c r="F9" s="96">
        <f t="shared" si="0"/>
        <v>268813</v>
      </c>
    </row>
    <row r="10" spans="1:6" ht="21" customHeight="1" x14ac:dyDescent="0.15">
      <c r="A10" s="94">
        <v>40959</v>
      </c>
      <c r="B10" s="110"/>
      <c r="C10" s="95" t="s">
        <v>210</v>
      </c>
      <c r="D10" s="93"/>
      <c r="E10" s="93">
        <v>630</v>
      </c>
      <c r="F10" s="96">
        <f t="shared" si="0"/>
        <v>268183</v>
      </c>
    </row>
    <row r="11" spans="1:6" ht="21" customHeight="1" x14ac:dyDescent="0.15">
      <c r="A11" s="94">
        <v>40971</v>
      </c>
      <c r="B11" s="110"/>
      <c r="C11" s="95" t="s">
        <v>240</v>
      </c>
      <c r="D11" s="93">
        <v>15000</v>
      </c>
      <c r="E11" s="93"/>
      <c r="F11" s="96">
        <f t="shared" si="0"/>
        <v>283183</v>
      </c>
    </row>
    <row r="12" spans="1:6" ht="21" customHeight="1" x14ac:dyDescent="0.15">
      <c r="A12" s="94">
        <v>40971</v>
      </c>
      <c r="B12" s="110"/>
      <c r="C12" s="95" t="s">
        <v>241</v>
      </c>
      <c r="D12" s="93">
        <v>15000</v>
      </c>
      <c r="E12" s="93"/>
      <c r="F12" s="96">
        <f t="shared" si="0"/>
        <v>298183</v>
      </c>
    </row>
    <row r="13" spans="1:6" ht="21" customHeight="1" x14ac:dyDescent="0.15">
      <c r="A13" s="94">
        <v>40971</v>
      </c>
      <c r="B13" s="110"/>
      <c r="C13" s="95" t="s">
        <v>242</v>
      </c>
      <c r="D13" s="93">
        <v>15000</v>
      </c>
      <c r="E13" s="93"/>
      <c r="F13" s="96">
        <f t="shared" si="0"/>
        <v>313183</v>
      </c>
    </row>
    <row r="14" spans="1:6" ht="21" customHeight="1" x14ac:dyDescent="0.15">
      <c r="A14" s="94">
        <v>41013</v>
      </c>
      <c r="B14" s="110"/>
      <c r="C14" s="95" t="s">
        <v>243</v>
      </c>
      <c r="D14" s="93">
        <v>15000</v>
      </c>
      <c r="E14" s="93"/>
      <c r="F14" s="96">
        <f t="shared" si="0"/>
        <v>328183</v>
      </c>
    </row>
    <row r="15" spans="1:6" ht="21" customHeight="1" x14ac:dyDescent="0.15">
      <c r="A15" s="94">
        <v>41014</v>
      </c>
      <c r="B15" s="110"/>
      <c r="C15" s="95" t="s">
        <v>244</v>
      </c>
      <c r="D15" s="93">
        <v>15000</v>
      </c>
      <c r="E15" s="93"/>
      <c r="F15" s="96">
        <f t="shared" si="0"/>
        <v>343183</v>
      </c>
    </row>
    <row r="16" spans="1:6" ht="21" customHeight="1" x14ac:dyDescent="0.15">
      <c r="A16" s="94">
        <v>41076</v>
      </c>
      <c r="B16" s="110"/>
      <c r="C16" s="95" t="s">
        <v>245</v>
      </c>
      <c r="D16" s="93"/>
      <c r="E16" s="93">
        <v>7300</v>
      </c>
      <c r="F16" s="96">
        <f t="shared" si="0"/>
        <v>335883</v>
      </c>
    </row>
    <row r="17" spans="1:6" ht="21" customHeight="1" x14ac:dyDescent="0.15">
      <c r="A17" s="94">
        <v>41076</v>
      </c>
      <c r="B17" s="110"/>
      <c r="C17" s="95" t="s">
        <v>246</v>
      </c>
      <c r="D17" s="93"/>
      <c r="E17" s="93">
        <v>7300</v>
      </c>
      <c r="F17" s="96">
        <f t="shared" si="0"/>
        <v>328583</v>
      </c>
    </row>
    <row r="18" spans="1:6" ht="21" customHeight="1" x14ac:dyDescent="0.15">
      <c r="A18" s="94">
        <v>41076</v>
      </c>
      <c r="B18" s="110"/>
      <c r="C18" s="95" t="s">
        <v>247</v>
      </c>
      <c r="D18" s="93"/>
      <c r="E18" s="93">
        <v>7300</v>
      </c>
      <c r="F18" s="96">
        <f t="shared" si="0"/>
        <v>321283</v>
      </c>
    </row>
    <row r="19" spans="1:6" ht="21" customHeight="1" x14ac:dyDescent="0.15">
      <c r="A19" s="94">
        <v>41076</v>
      </c>
      <c r="B19" s="110"/>
      <c r="C19" s="95" t="s">
        <v>248</v>
      </c>
      <c r="D19" s="93"/>
      <c r="E19" s="93">
        <v>7300</v>
      </c>
      <c r="F19" s="96">
        <f t="shared" si="0"/>
        <v>313983</v>
      </c>
    </row>
    <row r="20" spans="1:6" ht="21" customHeight="1" x14ac:dyDescent="0.15">
      <c r="A20" s="94">
        <v>41076</v>
      </c>
      <c r="B20" s="110"/>
      <c r="C20" s="95" t="s">
        <v>249</v>
      </c>
      <c r="D20" s="93"/>
      <c r="E20" s="93">
        <v>7300</v>
      </c>
      <c r="F20" s="96">
        <f t="shared" si="0"/>
        <v>306683</v>
      </c>
    </row>
    <row r="21" spans="1:6" ht="21" customHeight="1" x14ac:dyDescent="0.15">
      <c r="A21" s="94">
        <v>41076</v>
      </c>
      <c r="B21" s="110"/>
      <c r="C21" s="95" t="s">
        <v>250</v>
      </c>
      <c r="D21" s="93"/>
      <c r="E21" s="93">
        <v>7300</v>
      </c>
      <c r="F21" s="96">
        <f t="shared" si="0"/>
        <v>299383</v>
      </c>
    </row>
    <row r="22" spans="1:6" ht="21" customHeight="1" x14ac:dyDescent="0.15">
      <c r="A22" s="94">
        <v>41076</v>
      </c>
      <c r="B22" s="110"/>
      <c r="C22" s="95" t="s">
        <v>251</v>
      </c>
      <c r="D22" s="93"/>
      <c r="E22" s="93">
        <v>7300</v>
      </c>
      <c r="F22" s="96">
        <f t="shared" si="0"/>
        <v>292083</v>
      </c>
    </row>
    <row r="23" spans="1:6" ht="21" customHeight="1" x14ac:dyDescent="0.15">
      <c r="A23" s="94">
        <v>41076</v>
      </c>
      <c r="B23" s="110"/>
      <c r="C23" s="95" t="s">
        <v>252</v>
      </c>
      <c r="D23" s="93"/>
      <c r="E23" s="93">
        <v>7300</v>
      </c>
      <c r="F23" s="96">
        <f t="shared" si="0"/>
        <v>284783</v>
      </c>
    </row>
    <row r="24" spans="1:6" ht="21" customHeight="1" x14ac:dyDescent="0.15">
      <c r="A24" s="94">
        <v>41076</v>
      </c>
      <c r="B24" s="110"/>
      <c r="C24" s="95" t="s">
        <v>253</v>
      </c>
      <c r="D24" s="93"/>
      <c r="E24" s="93">
        <v>7300</v>
      </c>
      <c r="F24" s="96">
        <f t="shared" si="0"/>
        <v>277483</v>
      </c>
    </row>
    <row r="25" spans="1:6" ht="21" customHeight="1" x14ac:dyDescent="0.15">
      <c r="A25" s="94">
        <v>41076</v>
      </c>
      <c r="B25" s="110"/>
      <c r="C25" s="95" t="s">
        <v>254</v>
      </c>
      <c r="D25" s="93"/>
      <c r="E25" s="93">
        <v>7300</v>
      </c>
      <c r="F25" s="96">
        <f t="shared" si="0"/>
        <v>270183</v>
      </c>
    </row>
    <row r="26" spans="1:6" ht="21" customHeight="1" x14ac:dyDescent="0.15">
      <c r="A26" s="94">
        <v>41076</v>
      </c>
      <c r="B26" s="110"/>
      <c r="C26" s="95" t="s">
        <v>255</v>
      </c>
      <c r="D26" s="93"/>
      <c r="E26" s="93">
        <v>7300</v>
      </c>
      <c r="F26" s="96">
        <f t="shared" si="0"/>
        <v>262883</v>
      </c>
    </row>
    <row r="27" spans="1:6" ht="21" customHeight="1" x14ac:dyDescent="0.15">
      <c r="A27" s="94">
        <v>41076</v>
      </c>
      <c r="B27" s="110"/>
      <c r="C27" s="95" t="s">
        <v>256</v>
      </c>
      <c r="D27" s="93"/>
      <c r="E27" s="93">
        <v>7300</v>
      </c>
      <c r="F27" s="96">
        <f t="shared" si="0"/>
        <v>255583</v>
      </c>
    </row>
    <row r="28" spans="1:6" ht="21" customHeight="1" x14ac:dyDescent="0.15">
      <c r="A28" s="94">
        <v>41076</v>
      </c>
      <c r="B28" s="110"/>
      <c r="C28" s="95" t="s">
        <v>257</v>
      </c>
      <c r="D28" s="93"/>
      <c r="E28" s="93">
        <v>7300</v>
      </c>
      <c r="F28" s="96">
        <f t="shared" si="0"/>
        <v>248283</v>
      </c>
    </row>
    <row r="29" spans="1:6" ht="21" customHeight="1" x14ac:dyDescent="0.15">
      <c r="A29" s="94">
        <v>41076</v>
      </c>
      <c r="B29" s="110"/>
      <c r="C29" s="95" t="s">
        <v>258</v>
      </c>
      <c r="D29" s="93"/>
      <c r="E29" s="93">
        <v>7300</v>
      </c>
      <c r="F29" s="96">
        <f t="shared" si="0"/>
        <v>240983</v>
      </c>
    </row>
    <row r="30" spans="1:6" ht="21" customHeight="1" x14ac:dyDescent="0.15">
      <c r="A30" s="94">
        <v>41076</v>
      </c>
      <c r="B30" s="110"/>
      <c r="C30" s="95" t="s">
        <v>259</v>
      </c>
      <c r="D30" s="93"/>
      <c r="E30" s="93">
        <v>7300</v>
      </c>
      <c r="F30" s="96">
        <f t="shared" si="0"/>
        <v>233683</v>
      </c>
    </row>
    <row r="31" spans="1:6" ht="21" customHeight="1" x14ac:dyDescent="0.15">
      <c r="A31" s="94">
        <v>41076</v>
      </c>
      <c r="B31" s="110"/>
      <c r="C31" s="95" t="s">
        <v>260</v>
      </c>
      <c r="D31" s="93"/>
      <c r="E31" s="93">
        <v>7300</v>
      </c>
      <c r="F31" s="96">
        <f t="shared" si="0"/>
        <v>226383</v>
      </c>
    </row>
    <row r="32" spans="1:6" ht="21" customHeight="1" x14ac:dyDescent="0.15">
      <c r="A32" s="94">
        <v>41076</v>
      </c>
      <c r="B32" s="110"/>
      <c r="C32" s="97" t="s">
        <v>261</v>
      </c>
      <c r="D32" s="93"/>
      <c r="E32" s="93">
        <v>7300</v>
      </c>
      <c r="F32" s="96">
        <f t="shared" si="0"/>
        <v>219083</v>
      </c>
    </row>
    <row r="33" spans="1:6" ht="21" customHeight="1" x14ac:dyDescent="0.15">
      <c r="A33" s="94">
        <v>41076</v>
      </c>
      <c r="B33" s="110"/>
      <c r="C33" s="95" t="s">
        <v>262</v>
      </c>
      <c r="D33" s="93"/>
      <c r="E33" s="93">
        <v>7300</v>
      </c>
      <c r="F33" s="96">
        <f t="shared" si="0"/>
        <v>211783</v>
      </c>
    </row>
    <row r="34" spans="1:6" ht="21" customHeight="1" x14ac:dyDescent="0.15">
      <c r="A34" s="94">
        <v>41077</v>
      </c>
      <c r="B34" s="110"/>
      <c r="C34" s="95" t="s">
        <v>263</v>
      </c>
      <c r="D34" s="93"/>
      <c r="E34" s="93">
        <v>7300</v>
      </c>
      <c r="F34" s="96">
        <f t="shared" si="0"/>
        <v>204483</v>
      </c>
    </row>
    <row r="35" spans="1:6" ht="21" customHeight="1" x14ac:dyDescent="0.15">
      <c r="A35" s="94">
        <v>41077</v>
      </c>
      <c r="B35" s="110"/>
      <c r="C35" s="95" t="s">
        <v>264</v>
      </c>
      <c r="D35" s="93"/>
      <c r="E35" s="93">
        <v>7300</v>
      </c>
      <c r="F35" s="96">
        <f t="shared" si="0"/>
        <v>197183</v>
      </c>
    </row>
    <row r="36" spans="1:6" ht="21" customHeight="1" x14ac:dyDescent="0.15">
      <c r="A36" s="94">
        <v>41077</v>
      </c>
      <c r="B36" s="110"/>
      <c r="C36" s="95" t="s">
        <v>265</v>
      </c>
      <c r="D36" s="93">
        <v>3070</v>
      </c>
      <c r="E36" s="93"/>
      <c r="F36" s="96">
        <f t="shared" si="0"/>
        <v>200253</v>
      </c>
    </row>
    <row r="37" spans="1:6" ht="21" customHeight="1" x14ac:dyDescent="0.15">
      <c r="A37" s="94">
        <v>41078</v>
      </c>
      <c r="B37" s="110"/>
      <c r="C37" s="95" t="s">
        <v>266</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1"/>
      <c r="B1" s="8"/>
      <c r="C1" s="8"/>
      <c r="D1" s="8"/>
      <c r="E1" s="8"/>
      <c r="F1" s="146" t="s">
        <v>414</v>
      </c>
    </row>
    <row r="2" spans="1:6" ht="21" customHeight="1" x14ac:dyDescent="0.15">
      <c r="A2" s="407" t="s">
        <v>318</v>
      </c>
      <c r="B2" s="407"/>
      <c r="C2" s="407"/>
      <c r="D2" s="407"/>
      <c r="E2" s="407"/>
      <c r="F2" s="407"/>
    </row>
    <row r="3" spans="1:6" ht="21" customHeight="1" x14ac:dyDescent="0.15">
      <c r="A3" s="8"/>
      <c r="B3" s="60"/>
      <c r="C3" s="60"/>
      <c r="D3" s="60"/>
      <c r="E3" s="8" t="s">
        <v>77</v>
      </c>
      <c r="F3" s="8"/>
    </row>
    <row r="4" spans="1:6" ht="21" customHeight="1" x14ac:dyDescent="0.15">
      <c r="A4" s="8"/>
      <c r="B4" s="8"/>
      <c r="C4" s="8"/>
      <c r="D4" s="8"/>
      <c r="E4" s="8"/>
      <c r="F4" s="9" t="s">
        <v>222</v>
      </c>
    </row>
    <row r="5" spans="1:6" ht="21" customHeight="1" x14ac:dyDescent="0.15">
      <c r="A5" s="61" t="s">
        <v>78</v>
      </c>
      <c r="B5" s="62" t="s">
        <v>60</v>
      </c>
      <c r="C5" s="62" t="s">
        <v>4</v>
      </c>
      <c r="D5" s="62" t="s">
        <v>79</v>
      </c>
      <c r="E5" s="62" t="s">
        <v>174</v>
      </c>
      <c r="F5" s="62" t="s">
        <v>178</v>
      </c>
    </row>
    <row r="6" spans="1:6" ht="21" customHeight="1" x14ac:dyDescent="0.15">
      <c r="A6" s="63" t="s">
        <v>80</v>
      </c>
      <c r="B6" s="64"/>
      <c r="C6" s="64"/>
      <c r="D6" s="64"/>
      <c r="E6" s="64"/>
      <c r="F6" s="39">
        <v>0</v>
      </c>
    </row>
    <row r="7" spans="1:6" ht="21" customHeight="1" x14ac:dyDescent="0.15">
      <c r="A7" s="65"/>
      <c r="B7" s="18"/>
      <c r="C7" s="18"/>
      <c r="D7" s="39"/>
      <c r="E7" s="39"/>
      <c r="F7" s="39">
        <f t="shared" ref="F7:F40" si="0">F6+D7-E7</f>
        <v>0</v>
      </c>
    </row>
    <row r="8" spans="1:6" ht="21" customHeight="1" x14ac:dyDescent="0.15">
      <c r="A8" s="65"/>
      <c r="B8" s="18"/>
      <c r="C8" s="18"/>
      <c r="D8" s="39"/>
      <c r="E8" s="39"/>
      <c r="F8" s="39">
        <f t="shared" si="0"/>
        <v>0</v>
      </c>
    </row>
    <row r="9" spans="1:6" ht="21" customHeight="1" x14ac:dyDescent="0.15">
      <c r="A9" s="65"/>
      <c r="B9" s="18"/>
      <c r="C9" s="18"/>
      <c r="D9" s="39"/>
      <c r="E9" s="39"/>
      <c r="F9" s="39">
        <f t="shared" si="0"/>
        <v>0</v>
      </c>
    </row>
    <row r="10" spans="1:6" ht="21" customHeight="1" x14ac:dyDescent="0.15">
      <c r="A10" s="65"/>
      <c r="B10" s="18"/>
      <c r="C10" s="18"/>
      <c r="D10" s="39"/>
      <c r="E10" s="39"/>
      <c r="F10" s="39">
        <f t="shared" si="0"/>
        <v>0</v>
      </c>
    </row>
    <row r="11" spans="1:6" ht="21" customHeight="1" x14ac:dyDescent="0.15">
      <c r="A11" s="65"/>
      <c r="B11" s="18"/>
      <c r="C11" s="18"/>
      <c r="D11" s="39"/>
      <c r="E11" s="39"/>
      <c r="F11" s="39">
        <f t="shared" si="0"/>
        <v>0</v>
      </c>
    </row>
    <row r="12" spans="1:6" ht="21" customHeight="1" x14ac:dyDescent="0.15">
      <c r="A12" s="65"/>
      <c r="B12" s="18"/>
      <c r="C12" s="18"/>
      <c r="D12" s="39"/>
      <c r="E12" s="39"/>
      <c r="F12" s="39">
        <f t="shared" si="0"/>
        <v>0</v>
      </c>
    </row>
    <row r="13" spans="1:6" ht="21" customHeight="1" x14ac:dyDescent="0.15">
      <c r="A13" s="65"/>
      <c r="B13" s="18"/>
      <c r="C13" s="18"/>
      <c r="D13" s="39"/>
      <c r="E13" s="39"/>
      <c r="F13" s="39">
        <f t="shared" si="0"/>
        <v>0</v>
      </c>
    </row>
    <row r="14" spans="1:6" ht="21" customHeight="1" x14ac:dyDescent="0.15">
      <c r="A14" s="65"/>
      <c r="B14" s="18"/>
      <c r="C14" s="18"/>
      <c r="D14" s="39"/>
      <c r="E14" s="39"/>
      <c r="F14" s="39">
        <f t="shared" si="0"/>
        <v>0</v>
      </c>
    </row>
    <row r="15" spans="1:6" ht="21" customHeight="1" x14ac:dyDescent="0.15">
      <c r="A15" s="65"/>
      <c r="B15" s="18"/>
      <c r="C15" s="18"/>
      <c r="D15" s="39"/>
      <c r="E15" s="39"/>
      <c r="F15" s="39">
        <f t="shared" si="0"/>
        <v>0</v>
      </c>
    </row>
    <row r="16" spans="1:6" ht="21" customHeight="1" x14ac:dyDescent="0.15">
      <c r="A16" s="65"/>
      <c r="B16" s="18"/>
      <c r="C16" s="18"/>
      <c r="D16" s="39"/>
      <c r="E16" s="39"/>
      <c r="F16" s="39">
        <f t="shared" si="0"/>
        <v>0</v>
      </c>
    </row>
    <row r="17" spans="1:6" ht="21" customHeight="1" x14ac:dyDescent="0.15">
      <c r="A17" s="65"/>
      <c r="B17" s="18"/>
      <c r="C17" s="18"/>
      <c r="D17" s="39"/>
      <c r="E17" s="39"/>
      <c r="F17" s="39">
        <f t="shared" si="0"/>
        <v>0</v>
      </c>
    </row>
    <row r="18" spans="1:6" ht="21" customHeight="1" x14ac:dyDescent="0.15">
      <c r="A18" s="65"/>
      <c r="B18" s="18"/>
      <c r="C18" s="18"/>
      <c r="D18" s="39"/>
      <c r="E18" s="39"/>
      <c r="F18" s="39">
        <f t="shared" si="0"/>
        <v>0</v>
      </c>
    </row>
    <row r="19" spans="1:6" ht="21" customHeight="1" x14ac:dyDescent="0.15">
      <c r="A19" s="65"/>
      <c r="B19" s="18"/>
      <c r="C19" s="18"/>
      <c r="D19" s="39"/>
      <c r="E19" s="39"/>
      <c r="F19" s="39">
        <f t="shared" si="0"/>
        <v>0</v>
      </c>
    </row>
    <row r="20" spans="1:6" ht="21" customHeight="1" x14ac:dyDescent="0.15">
      <c r="A20" s="65"/>
      <c r="B20" s="18"/>
      <c r="C20" s="18"/>
      <c r="D20" s="39"/>
      <c r="E20" s="39"/>
      <c r="F20" s="39">
        <f t="shared" si="0"/>
        <v>0</v>
      </c>
    </row>
    <row r="21" spans="1:6" ht="21" customHeight="1" x14ac:dyDescent="0.15">
      <c r="A21" s="65"/>
      <c r="B21" s="18"/>
      <c r="C21" s="18"/>
      <c r="D21" s="39"/>
      <c r="E21" s="39"/>
      <c r="F21" s="39">
        <f t="shared" si="0"/>
        <v>0</v>
      </c>
    </row>
    <row r="22" spans="1:6" ht="21" customHeight="1" x14ac:dyDescent="0.15">
      <c r="A22" s="65"/>
      <c r="B22" s="18"/>
      <c r="C22" s="18"/>
      <c r="D22" s="39"/>
      <c r="E22" s="39"/>
      <c r="F22" s="39">
        <f t="shared" si="0"/>
        <v>0</v>
      </c>
    </row>
    <row r="23" spans="1:6" ht="21" customHeight="1" x14ac:dyDescent="0.15">
      <c r="A23" s="65"/>
      <c r="B23" s="18"/>
      <c r="C23" s="18"/>
      <c r="D23" s="39"/>
      <c r="E23" s="39"/>
      <c r="F23" s="39">
        <f t="shared" si="0"/>
        <v>0</v>
      </c>
    </row>
    <row r="24" spans="1:6" ht="21" customHeight="1" x14ac:dyDescent="0.15">
      <c r="A24" s="65"/>
      <c r="B24" s="18"/>
      <c r="C24" s="18"/>
      <c r="D24" s="39"/>
      <c r="E24" s="39"/>
      <c r="F24" s="39">
        <f t="shared" si="0"/>
        <v>0</v>
      </c>
    </row>
    <row r="25" spans="1:6" ht="21" customHeight="1" x14ac:dyDescent="0.15">
      <c r="A25" s="65"/>
      <c r="B25" s="18"/>
      <c r="C25" s="18"/>
      <c r="D25" s="39"/>
      <c r="E25" s="39"/>
      <c r="F25" s="39">
        <f t="shared" si="0"/>
        <v>0</v>
      </c>
    </row>
    <row r="26" spans="1:6" ht="21" customHeight="1" x14ac:dyDescent="0.15">
      <c r="A26" s="65"/>
      <c r="B26" s="18"/>
      <c r="C26" s="18"/>
      <c r="D26" s="39"/>
      <c r="E26" s="39"/>
      <c r="F26" s="39">
        <f t="shared" si="0"/>
        <v>0</v>
      </c>
    </row>
    <row r="27" spans="1:6" ht="21" customHeight="1" x14ac:dyDescent="0.15">
      <c r="A27" s="65"/>
      <c r="B27" s="18"/>
      <c r="C27" s="18"/>
      <c r="D27" s="39"/>
      <c r="E27" s="39"/>
      <c r="F27" s="39">
        <f t="shared" si="0"/>
        <v>0</v>
      </c>
    </row>
    <row r="28" spans="1:6" ht="21" customHeight="1" x14ac:dyDescent="0.15">
      <c r="A28" s="65"/>
      <c r="B28" s="18"/>
      <c r="C28" s="18"/>
      <c r="D28" s="39"/>
      <c r="E28" s="39"/>
      <c r="F28" s="39">
        <f t="shared" si="0"/>
        <v>0</v>
      </c>
    </row>
    <row r="29" spans="1:6" ht="21" customHeight="1" x14ac:dyDescent="0.15">
      <c r="A29" s="65"/>
      <c r="B29" s="18"/>
      <c r="C29" s="18"/>
      <c r="D29" s="39"/>
      <c r="E29" s="39"/>
      <c r="F29" s="39">
        <f t="shared" si="0"/>
        <v>0</v>
      </c>
    </row>
    <row r="30" spans="1:6" ht="21" customHeight="1" x14ac:dyDescent="0.15">
      <c r="A30" s="65"/>
      <c r="B30" s="18"/>
      <c r="C30" s="18"/>
      <c r="D30" s="39"/>
      <c r="E30" s="39"/>
      <c r="F30" s="39">
        <f t="shared" si="0"/>
        <v>0</v>
      </c>
    </row>
    <row r="31" spans="1:6" ht="21" customHeight="1" x14ac:dyDescent="0.15">
      <c r="A31" s="65"/>
      <c r="B31" s="18"/>
      <c r="C31" s="18"/>
      <c r="D31" s="39"/>
      <c r="E31" s="39"/>
      <c r="F31" s="39">
        <f t="shared" si="0"/>
        <v>0</v>
      </c>
    </row>
    <row r="32" spans="1:6" ht="21" customHeight="1" x14ac:dyDescent="0.15">
      <c r="A32" s="65"/>
      <c r="B32" s="18"/>
      <c r="C32" s="18"/>
      <c r="D32" s="39"/>
      <c r="E32" s="39"/>
      <c r="F32" s="39">
        <f t="shared" si="0"/>
        <v>0</v>
      </c>
    </row>
    <row r="33" spans="1:6" ht="21" customHeight="1" x14ac:dyDescent="0.15">
      <c r="A33" s="65"/>
      <c r="B33" s="18"/>
      <c r="C33" s="18"/>
      <c r="D33" s="39"/>
      <c r="E33" s="39"/>
      <c r="F33" s="39">
        <f t="shared" si="0"/>
        <v>0</v>
      </c>
    </row>
    <row r="34" spans="1:6" ht="21" customHeight="1" x14ac:dyDescent="0.15">
      <c r="A34" s="65"/>
      <c r="B34" s="18"/>
      <c r="C34" s="18"/>
      <c r="D34" s="39"/>
      <c r="E34" s="39"/>
      <c r="F34" s="39">
        <f t="shared" si="0"/>
        <v>0</v>
      </c>
    </row>
    <row r="35" spans="1:6" ht="21" customHeight="1" x14ac:dyDescent="0.15">
      <c r="A35" s="65"/>
      <c r="B35" s="18"/>
      <c r="C35" s="18"/>
      <c r="D35" s="39"/>
      <c r="E35" s="39"/>
      <c r="F35" s="39">
        <f t="shared" si="0"/>
        <v>0</v>
      </c>
    </row>
    <row r="36" spans="1:6" ht="21" customHeight="1" x14ac:dyDescent="0.15">
      <c r="A36" s="65"/>
      <c r="B36" s="18"/>
      <c r="C36" s="18"/>
      <c r="D36" s="39"/>
      <c r="E36" s="39"/>
      <c r="F36" s="39">
        <f t="shared" si="0"/>
        <v>0</v>
      </c>
    </row>
    <row r="37" spans="1:6" ht="21" customHeight="1" x14ac:dyDescent="0.15">
      <c r="A37" s="65"/>
      <c r="B37" s="18"/>
      <c r="C37" s="18"/>
      <c r="D37" s="39"/>
      <c r="E37" s="39"/>
      <c r="F37" s="39">
        <f t="shared" si="0"/>
        <v>0</v>
      </c>
    </row>
    <row r="38" spans="1:6" ht="21" customHeight="1" x14ac:dyDescent="0.15">
      <c r="A38" s="65"/>
      <c r="B38" s="18"/>
      <c r="C38" s="18"/>
      <c r="D38" s="39"/>
      <c r="E38" s="39"/>
      <c r="F38" s="39">
        <f t="shared" si="0"/>
        <v>0</v>
      </c>
    </row>
    <row r="39" spans="1:6" ht="21" customHeight="1" x14ac:dyDescent="0.15">
      <c r="A39" s="65"/>
      <c r="B39" s="18"/>
      <c r="C39" s="18"/>
      <c r="D39" s="39"/>
      <c r="E39" s="39"/>
      <c r="F39" s="39">
        <f t="shared" si="0"/>
        <v>0</v>
      </c>
    </row>
    <row r="40" spans="1:6" ht="21" customHeight="1" x14ac:dyDescent="0.15">
      <c r="A40" s="65"/>
      <c r="B40" s="18"/>
      <c r="C40" s="18"/>
      <c r="D40" s="39"/>
      <c r="E40" s="39"/>
      <c r="F40" s="39">
        <f t="shared" si="0"/>
        <v>0</v>
      </c>
    </row>
    <row r="41" spans="1:6" ht="21" customHeight="1" x14ac:dyDescent="0.15">
      <c r="A41" s="63" t="s">
        <v>76</v>
      </c>
      <c r="B41" s="64"/>
      <c r="C41" s="64"/>
      <c r="D41" s="39">
        <f>SUM(D7:D40)</f>
        <v>0</v>
      </c>
      <c r="E41" s="39">
        <f>SUM(E7:E40)</f>
        <v>0</v>
      </c>
      <c r="F41" s="39">
        <f>F40</f>
        <v>0</v>
      </c>
    </row>
    <row r="42" spans="1:6" x14ac:dyDescent="0.15">
      <c r="A42" s="60"/>
      <c r="B42" s="60"/>
      <c r="C42" s="60"/>
      <c r="D42" s="8"/>
      <c r="E42" s="8"/>
      <c r="F42" s="8"/>
    </row>
    <row r="43" spans="1:6" x14ac:dyDescent="0.1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5" defaultRowHeight="13.5" x14ac:dyDescent="0.15"/>
  <cols>
    <col min="1" max="1" width="6.5" style="108" customWidth="1"/>
    <col min="2" max="2" width="36.375" style="108" customWidth="1"/>
    <col min="3" max="3" width="65.125" style="140"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23" t="s">
        <v>508</v>
      </c>
      <c r="B1" s="324"/>
      <c r="C1" s="324"/>
    </row>
    <row r="3" spans="1:7" x14ac:dyDescent="0.15">
      <c r="A3" s="317" t="s">
        <v>315</v>
      </c>
      <c r="B3" s="318"/>
      <c r="C3" s="132"/>
      <c r="D3" s="66"/>
      <c r="E3" s="75"/>
      <c r="G3" s="133"/>
    </row>
    <row r="4" spans="1:7" ht="31.5" customHeight="1" x14ac:dyDescent="0.15">
      <c r="A4" s="115"/>
      <c r="B4" s="132" t="s">
        <v>476</v>
      </c>
      <c r="C4" s="132" t="s">
        <v>478</v>
      </c>
      <c r="D4" s="76"/>
      <c r="E4" s="76"/>
    </row>
    <row r="5" spans="1:7" ht="22.5" x14ac:dyDescent="0.15">
      <c r="A5" s="138" t="s">
        <v>127</v>
      </c>
      <c r="B5" s="132" t="s">
        <v>129</v>
      </c>
      <c r="C5" s="134" t="s">
        <v>293</v>
      </c>
      <c r="D5" s="133"/>
      <c r="E5" s="133"/>
    </row>
    <row r="6" spans="1:7" ht="56.25" x14ac:dyDescent="0.15">
      <c r="A6" s="138" t="s">
        <v>61</v>
      </c>
      <c r="B6" s="132" t="s">
        <v>138</v>
      </c>
      <c r="C6" s="134" t="s">
        <v>409</v>
      </c>
    </row>
    <row r="7" spans="1:7" ht="45" x14ac:dyDescent="0.15">
      <c r="A7" s="138" t="s">
        <v>128</v>
      </c>
      <c r="B7" s="132" t="s">
        <v>107</v>
      </c>
      <c r="C7" s="134" t="s">
        <v>474</v>
      </c>
    </row>
    <row r="8" spans="1:7" ht="22.5" x14ac:dyDescent="0.15">
      <c r="A8" s="138" t="s">
        <v>130</v>
      </c>
      <c r="B8" s="132" t="s">
        <v>408</v>
      </c>
      <c r="C8" s="134" t="s">
        <v>294</v>
      </c>
    </row>
    <row r="9" spans="1:7" ht="78.75" x14ac:dyDescent="0.15">
      <c r="A9" s="138" t="s">
        <v>132</v>
      </c>
      <c r="B9" s="132" t="s">
        <v>213</v>
      </c>
      <c r="C9" s="132" t="s">
        <v>415</v>
      </c>
    </row>
    <row r="10" spans="1:7" x14ac:dyDescent="0.15">
      <c r="A10" s="138" t="s">
        <v>133</v>
      </c>
      <c r="B10" s="132" t="s">
        <v>203</v>
      </c>
      <c r="C10" s="134" t="s">
        <v>295</v>
      </c>
    </row>
    <row r="11" spans="1:7" x14ac:dyDescent="0.15">
      <c r="A11" s="138" t="s">
        <v>134</v>
      </c>
      <c r="B11" s="132" t="s">
        <v>472</v>
      </c>
      <c r="C11" s="134" t="s">
        <v>483</v>
      </c>
    </row>
    <row r="12" spans="1:7" ht="22.5" x14ac:dyDescent="0.15">
      <c r="A12" s="138" t="s">
        <v>136</v>
      </c>
      <c r="B12" s="132" t="s">
        <v>135</v>
      </c>
      <c r="C12" s="134" t="s">
        <v>410</v>
      </c>
    </row>
    <row r="13" spans="1:7" ht="22.5" x14ac:dyDescent="0.15">
      <c r="A13" s="138" t="s">
        <v>270</v>
      </c>
      <c r="B13" s="135" t="s">
        <v>475</v>
      </c>
      <c r="C13" s="134" t="s">
        <v>473</v>
      </c>
    </row>
    <row r="14" spans="1:7" x14ac:dyDescent="0.15">
      <c r="A14" s="138" t="s">
        <v>137</v>
      </c>
      <c r="B14" s="132" t="s">
        <v>139</v>
      </c>
      <c r="C14" s="134" t="s">
        <v>316</v>
      </c>
    </row>
    <row r="15" spans="1:7" x14ac:dyDescent="0.15">
      <c r="A15" s="138" t="s">
        <v>271</v>
      </c>
      <c r="B15" s="132" t="s">
        <v>204</v>
      </c>
      <c r="C15" s="134" t="s">
        <v>316</v>
      </c>
    </row>
    <row r="16" spans="1:7" ht="33.75" x14ac:dyDescent="0.15">
      <c r="A16" s="138" t="s">
        <v>137</v>
      </c>
      <c r="B16" s="132" t="s">
        <v>296</v>
      </c>
      <c r="C16" s="134" t="s">
        <v>297</v>
      </c>
    </row>
    <row r="17" spans="1:3" x14ac:dyDescent="0.15">
      <c r="A17" s="138" t="s">
        <v>275</v>
      </c>
      <c r="B17" s="132" t="s">
        <v>158</v>
      </c>
      <c r="C17" s="134" t="s">
        <v>411</v>
      </c>
    </row>
    <row r="18" spans="1:3" x14ac:dyDescent="0.15">
      <c r="A18" s="138" t="s">
        <v>62</v>
      </c>
      <c r="B18" s="132" t="s">
        <v>276</v>
      </c>
      <c r="C18" s="134" t="s">
        <v>298</v>
      </c>
    </row>
    <row r="19" spans="1:3" x14ac:dyDescent="0.15">
      <c r="A19" s="138" t="s">
        <v>63</v>
      </c>
      <c r="B19" s="132" t="s">
        <v>278</v>
      </c>
      <c r="C19" s="134" t="s">
        <v>298</v>
      </c>
    </row>
    <row r="20" spans="1:3" x14ac:dyDescent="0.15">
      <c r="A20" s="139"/>
      <c r="B20" s="135"/>
      <c r="C20" s="136"/>
    </row>
    <row r="21" spans="1:3" x14ac:dyDescent="0.15">
      <c r="A21" s="319" t="s">
        <v>281</v>
      </c>
      <c r="B21" s="320"/>
      <c r="C21" s="137"/>
    </row>
    <row r="22" spans="1:3" ht="22.5" x14ac:dyDescent="0.15">
      <c r="A22" s="138" t="s">
        <v>282</v>
      </c>
      <c r="B22" s="132" t="s">
        <v>299</v>
      </c>
      <c r="C22" s="134" t="s">
        <v>300</v>
      </c>
    </row>
    <row r="23" spans="1:3" x14ac:dyDescent="0.15">
      <c r="A23" s="138" t="s">
        <v>363</v>
      </c>
      <c r="B23" s="132" t="s">
        <v>308</v>
      </c>
      <c r="C23" s="134" t="s">
        <v>301</v>
      </c>
    </row>
    <row r="24" spans="1:3" x14ac:dyDescent="0.15">
      <c r="A24" s="138" t="s">
        <v>283</v>
      </c>
      <c r="B24" s="132" t="s">
        <v>309</v>
      </c>
      <c r="C24" s="134" t="s">
        <v>310</v>
      </c>
    </row>
    <row r="25" spans="1:3" x14ac:dyDescent="0.15">
      <c r="A25" s="138" t="s">
        <v>284</v>
      </c>
      <c r="B25" s="132" t="s">
        <v>361</v>
      </c>
      <c r="C25" s="134" t="s">
        <v>362</v>
      </c>
    </row>
    <row r="27" spans="1:3" x14ac:dyDescent="0.15">
      <c r="A27" s="321" t="s">
        <v>302</v>
      </c>
      <c r="B27" s="322"/>
      <c r="C27" s="137"/>
    </row>
    <row r="28" spans="1:3" x14ac:dyDescent="0.15">
      <c r="A28" s="138"/>
      <c r="B28" s="132" t="s">
        <v>303</v>
      </c>
      <c r="C28" s="134" t="s">
        <v>482</v>
      </c>
    </row>
    <row r="29" spans="1:3" ht="45" x14ac:dyDescent="0.15">
      <c r="A29" s="138"/>
      <c r="B29" s="132" t="s">
        <v>304</v>
      </c>
      <c r="C29" s="134" t="s">
        <v>305</v>
      </c>
    </row>
    <row r="30" spans="1:3" ht="22.5" x14ac:dyDescent="0.15">
      <c r="A30" s="138"/>
      <c r="B30" s="132" t="s">
        <v>319</v>
      </c>
      <c r="C30" s="134" t="s">
        <v>412</v>
      </c>
    </row>
    <row r="31" spans="1:3" x14ac:dyDescent="0.15">
      <c r="A31" s="138"/>
      <c r="B31" s="235" t="s">
        <v>320</v>
      </c>
      <c r="C31" s="134" t="s">
        <v>306</v>
      </c>
    </row>
    <row r="32" spans="1:3" x14ac:dyDescent="0.15">
      <c r="A32" s="138"/>
      <c r="B32" s="132" t="s">
        <v>307</v>
      </c>
      <c r="C32" s="134" t="s">
        <v>413</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13" zoomScale="90" zoomScaleNormal="100" zoomScaleSheetLayoutView="90" workbookViewId="0">
      <selection activeCell="D11" sqref="D11:F11"/>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4"/>
      <c r="I1" s="2" t="s">
        <v>159</v>
      </c>
    </row>
    <row r="2" spans="1:9" ht="15" customHeight="1" x14ac:dyDescent="0.15">
      <c r="I2" s="2" t="s">
        <v>160</v>
      </c>
    </row>
    <row r="3" spans="1:9" ht="15" customHeight="1" x14ac:dyDescent="0.15">
      <c r="I3" s="2" t="s">
        <v>349</v>
      </c>
    </row>
    <row r="4" spans="1:9" ht="15" customHeight="1" x14ac:dyDescent="0.15">
      <c r="G4" s="107"/>
      <c r="H4" s="3"/>
      <c r="I4" s="2"/>
    </row>
    <row r="5" spans="1:9" ht="15" customHeight="1" x14ac:dyDescent="0.15"/>
    <row r="6" spans="1:9" ht="29.25" customHeight="1" x14ac:dyDescent="0.15">
      <c r="D6" s="327" t="s">
        <v>167</v>
      </c>
      <c r="E6" s="327"/>
      <c r="F6" s="327"/>
      <c r="G6" s="327"/>
      <c r="H6" s="4"/>
      <c r="I6" s="5"/>
    </row>
    <row r="7" spans="1:9" ht="15" customHeight="1" thickBot="1" x14ac:dyDescent="0.2">
      <c r="D7" s="4"/>
      <c r="E7" s="4"/>
      <c r="F7" s="4"/>
      <c r="G7" s="4"/>
      <c r="H7" s="4"/>
      <c r="I7" s="5"/>
    </row>
    <row r="8" spans="1:9" ht="31.5" customHeight="1" thickBot="1" x14ac:dyDescent="0.2">
      <c r="B8" s="328" t="s">
        <v>162</v>
      </c>
      <c r="C8" s="328"/>
      <c r="D8" s="329"/>
      <c r="E8" s="168" t="s">
        <v>163</v>
      </c>
      <c r="F8" s="169">
        <f>SUM(I20)</f>
        <v>0</v>
      </c>
      <c r="G8" s="6"/>
      <c r="H8" s="72"/>
      <c r="I8" s="141"/>
    </row>
    <row r="9" spans="1:9" ht="31.5" customHeight="1" thickTop="1" thickBot="1" x14ac:dyDescent="0.2">
      <c r="B9" s="328" t="s">
        <v>348</v>
      </c>
      <c r="C9" s="328"/>
      <c r="D9" s="330"/>
      <c r="E9" s="166" t="s">
        <v>163</v>
      </c>
      <c r="F9" s="167">
        <f>SUM(G20)</f>
        <v>0</v>
      </c>
      <c r="G9" s="6"/>
      <c r="H9" s="72"/>
      <c r="I9" s="141"/>
    </row>
    <row r="10" spans="1:9" ht="25.5" customHeight="1" thickTop="1" thickBot="1" x14ac:dyDescent="0.2">
      <c r="D10" s="148"/>
      <c r="E10" s="148" t="s">
        <v>509</v>
      </c>
      <c r="F10" s="148"/>
    </row>
    <row r="11" spans="1:9" s="155" customFormat="1" ht="51" customHeight="1" thickTop="1" x14ac:dyDescent="0.15">
      <c r="B11" s="156" t="s">
        <v>164</v>
      </c>
      <c r="C11" s="157" t="s">
        <v>165</v>
      </c>
      <c r="D11" s="331" t="s">
        <v>421</v>
      </c>
      <c r="E11" s="332"/>
      <c r="F11" s="332"/>
      <c r="G11" s="158" t="s">
        <v>458</v>
      </c>
      <c r="H11" s="159" t="s">
        <v>435</v>
      </c>
      <c r="I11" s="160" t="s">
        <v>459</v>
      </c>
    </row>
    <row r="12" spans="1:9" ht="30" customHeight="1" x14ac:dyDescent="0.15">
      <c r="B12" s="170"/>
      <c r="C12" s="171"/>
      <c r="D12" s="325"/>
      <c r="E12" s="326"/>
      <c r="F12" s="326"/>
      <c r="G12" s="161"/>
      <c r="H12" s="162"/>
      <c r="I12" s="163">
        <f t="shared" ref="I12:I20" si="0">SUM(G12:H12)</f>
        <v>0</v>
      </c>
    </row>
    <row r="13" spans="1:9" ht="30" customHeight="1" x14ac:dyDescent="0.15">
      <c r="B13" s="172"/>
      <c r="C13" s="171"/>
      <c r="D13" s="325"/>
      <c r="E13" s="326"/>
      <c r="F13" s="326"/>
      <c r="G13" s="161"/>
      <c r="H13" s="162"/>
      <c r="I13" s="163">
        <f t="shared" si="0"/>
        <v>0</v>
      </c>
    </row>
    <row r="14" spans="1:9" ht="30" customHeight="1" x14ac:dyDescent="0.15">
      <c r="B14" s="172"/>
      <c r="C14" s="171"/>
      <c r="D14" s="325"/>
      <c r="E14" s="326"/>
      <c r="F14" s="326"/>
      <c r="G14" s="161"/>
      <c r="H14" s="162"/>
      <c r="I14" s="163">
        <f t="shared" si="0"/>
        <v>0</v>
      </c>
    </row>
    <row r="15" spans="1:9" ht="30" customHeight="1" x14ac:dyDescent="0.15">
      <c r="B15" s="172"/>
      <c r="C15" s="171"/>
      <c r="D15" s="325"/>
      <c r="E15" s="326"/>
      <c r="F15" s="326"/>
      <c r="G15" s="161"/>
      <c r="H15" s="162"/>
      <c r="I15" s="163">
        <f t="shared" si="0"/>
        <v>0</v>
      </c>
    </row>
    <row r="16" spans="1:9" ht="30" customHeight="1" x14ac:dyDescent="0.15">
      <c r="B16" s="172"/>
      <c r="C16" s="171"/>
      <c r="D16" s="325"/>
      <c r="E16" s="326"/>
      <c r="F16" s="326"/>
      <c r="G16" s="161"/>
      <c r="H16" s="162"/>
      <c r="I16" s="163">
        <f t="shared" si="0"/>
        <v>0</v>
      </c>
    </row>
    <row r="17" spans="2:9" ht="30" customHeight="1" x14ac:dyDescent="0.15">
      <c r="B17" s="172"/>
      <c r="C17" s="171"/>
      <c r="D17" s="325"/>
      <c r="E17" s="326"/>
      <c r="F17" s="326"/>
      <c r="G17" s="161"/>
      <c r="H17" s="162"/>
      <c r="I17" s="163">
        <f t="shared" si="0"/>
        <v>0</v>
      </c>
    </row>
    <row r="18" spans="2:9" ht="30" customHeight="1" x14ac:dyDescent="0.15">
      <c r="B18" s="172"/>
      <c r="C18" s="171"/>
      <c r="D18" s="325"/>
      <c r="E18" s="326"/>
      <c r="F18" s="326"/>
      <c r="G18" s="161"/>
      <c r="H18" s="162"/>
      <c r="I18" s="163">
        <f t="shared" si="0"/>
        <v>0</v>
      </c>
    </row>
    <row r="19" spans="2:9" ht="30" customHeight="1" x14ac:dyDescent="0.15">
      <c r="B19" s="172"/>
      <c r="C19" s="171"/>
      <c r="D19" s="325"/>
      <c r="E19" s="326"/>
      <c r="F19" s="326"/>
      <c r="G19" s="161"/>
      <c r="H19" s="162"/>
      <c r="I19" s="163">
        <f t="shared" si="0"/>
        <v>0</v>
      </c>
    </row>
    <row r="20" spans="2:9" ht="30" customHeight="1" thickBot="1" x14ac:dyDescent="0.2">
      <c r="B20" s="149"/>
      <c r="C20" s="173" t="s">
        <v>166</v>
      </c>
      <c r="D20" s="333"/>
      <c r="E20" s="334"/>
      <c r="F20" s="334"/>
      <c r="G20" s="164">
        <f>SUM(G12:G19)</f>
        <v>0</v>
      </c>
      <c r="H20" s="165">
        <f>SUM(H12:H19)</f>
        <v>0</v>
      </c>
      <c r="I20" s="163">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7" zoomScaleNormal="100" zoomScaleSheetLayoutView="100" workbookViewId="0">
      <selection activeCell="B14" sqref="B14"/>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51"/>
      <c r="B1" s="8"/>
      <c r="C1" s="8"/>
      <c r="D1" s="8"/>
      <c r="E1" s="8"/>
      <c r="F1" s="9" t="s">
        <v>468</v>
      </c>
      <c r="G1" s="8"/>
    </row>
    <row r="2" spans="1:7" ht="14.25" x14ac:dyDescent="0.15">
      <c r="A2" s="336" t="s">
        <v>471</v>
      </c>
      <c r="B2" s="336"/>
      <c r="C2" s="336"/>
      <c r="D2" s="336"/>
      <c r="E2" s="336"/>
      <c r="F2" s="336"/>
      <c r="G2" s="8"/>
    </row>
    <row r="3" spans="1:7" ht="14.25" x14ac:dyDescent="0.15">
      <c r="A3" s="8"/>
      <c r="B3" s="27"/>
      <c r="C3" s="27"/>
      <c r="D3" s="27"/>
      <c r="E3" s="27"/>
      <c r="F3" s="8"/>
      <c r="G3" s="8"/>
    </row>
    <row r="4" spans="1:7" ht="14.25" x14ac:dyDescent="0.15">
      <c r="A4" s="8"/>
      <c r="B4" s="335" t="s">
        <v>367</v>
      </c>
      <c r="C4" s="335"/>
      <c r="D4" s="335"/>
      <c r="E4" s="335"/>
      <c r="F4" s="8"/>
      <c r="G4" s="8"/>
    </row>
    <row r="5" spans="1:7" x14ac:dyDescent="0.15">
      <c r="A5" s="8"/>
      <c r="B5" s="8"/>
      <c r="C5" s="8"/>
      <c r="D5" s="8"/>
      <c r="E5" s="8"/>
      <c r="F5" s="9" t="s">
        <v>195</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c r="D8" s="26"/>
      <c r="E8" s="26"/>
      <c r="F8" s="18"/>
      <c r="G8" s="8"/>
    </row>
    <row r="9" spans="1:7" ht="20.100000000000001" customHeight="1" x14ac:dyDescent="0.15">
      <c r="A9" s="22">
        <v>2</v>
      </c>
      <c r="B9" s="34" t="s">
        <v>85</v>
      </c>
      <c r="C9" s="26"/>
      <c r="D9" s="26"/>
      <c r="E9" s="26"/>
      <c r="F9" s="18"/>
      <c r="G9" s="8"/>
    </row>
    <row r="10" spans="1:7" ht="20.100000000000001" customHeight="1" x14ac:dyDescent="0.15">
      <c r="A10" s="22">
        <v>3</v>
      </c>
      <c r="B10" s="34" t="s">
        <v>84</v>
      </c>
      <c r="C10" s="26"/>
      <c r="D10" s="26"/>
      <c r="E10" s="26"/>
      <c r="F10" s="18"/>
      <c r="G10" s="8"/>
    </row>
    <row r="11" spans="1:7" ht="20.100000000000001" customHeight="1" x14ac:dyDescent="0.15">
      <c r="A11" s="22">
        <v>4</v>
      </c>
      <c r="B11" s="34" t="s">
        <v>86</v>
      </c>
      <c r="C11" s="26"/>
      <c r="D11" s="26"/>
      <c r="E11" s="26"/>
      <c r="F11" s="18"/>
      <c r="G11" s="8"/>
    </row>
    <row r="12" spans="1:7" ht="20.100000000000001" customHeight="1" x14ac:dyDescent="0.15">
      <c r="A12" s="22">
        <v>5</v>
      </c>
      <c r="B12" s="34" t="s">
        <v>87</v>
      </c>
      <c r="C12" s="26"/>
      <c r="D12" s="26"/>
      <c r="E12" s="26"/>
      <c r="F12" s="18"/>
      <c r="G12" s="8"/>
    </row>
    <row r="13" spans="1:7" ht="20.100000000000001" customHeight="1" x14ac:dyDescent="0.15">
      <c r="A13" s="22">
        <v>6</v>
      </c>
      <c r="B13" s="34" t="s">
        <v>88</v>
      </c>
      <c r="C13" s="26"/>
      <c r="D13" s="26"/>
      <c r="E13" s="26"/>
      <c r="F13" s="18"/>
      <c r="G13" s="8"/>
    </row>
    <row r="14" spans="1:7" ht="20.100000000000001" customHeight="1" x14ac:dyDescent="0.15">
      <c r="A14" s="22">
        <v>7</v>
      </c>
      <c r="B14" s="34" t="s">
        <v>103</v>
      </c>
      <c r="C14" s="26"/>
      <c r="D14" s="26"/>
      <c r="E14" s="26"/>
      <c r="F14" s="18"/>
      <c r="G14" s="8"/>
    </row>
    <row r="15" spans="1:7" ht="20.100000000000001" customHeight="1" x14ac:dyDescent="0.15">
      <c r="A15" s="67">
        <v>8</v>
      </c>
      <c r="B15" s="68" t="s">
        <v>89</v>
      </c>
      <c r="C15" s="69"/>
      <c r="D15" s="70"/>
      <c r="E15" s="70"/>
      <c r="F15" s="71"/>
      <c r="G15" s="8"/>
    </row>
    <row r="16" spans="1:7" ht="20.100000000000001" customHeight="1" x14ac:dyDescent="0.15">
      <c r="A16" s="35"/>
      <c r="B16" s="36" t="s">
        <v>106</v>
      </c>
      <c r="C16" s="37">
        <f>SUM(C8:C15)</f>
        <v>0</v>
      </c>
      <c r="D16" s="37">
        <f>SUM(D8:D15)</f>
        <v>0</v>
      </c>
      <c r="E16" s="37">
        <f>SUM(E8:E15)</f>
        <v>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c r="D18" s="26"/>
      <c r="E18" s="26"/>
      <c r="F18" s="18"/>
      <c r="G18" s="8"/>
    </row>
    <row r="19" spans="1:7" ht="20.100000000000001" customHeight="1" x14ac:dyDescent="0.15">
      <c r="A19" s="22">
        <v>2</v>
      </c>
      <c r="B19" s="34" t="s">
        <v>182</v>
      </c>
      <c r="C19" s="26"/>
      <c r="D19" s="26"/>
      <c r="E19" s="26"/>
      <c r="F19" s="18"/>
      <c r="G19" s="8"/>
    </row>
    <row r="20" spans="1:7" ht="20.100000000000001" customHeight="1" x14ac:dyDescent="0.15">
      <c r="A20" s="22">
        <v>3</v>
      </c>
      <c r="B20" s="34" t="s">
        <v>7</v>
      </c>
      <c r="C20" s="26"/>
      <c r="D20" s="26"/>
      <c r="E20" s="26"/>
      <c r="F20" s="18"/>
      <c r="G20" s="8"/>
    </row>
    <row r="21" spans="1:7" ht="20.100000000000001" customHeight="1" x14ac:dyDescent="0.15">
      <c r="A21" s="22">
        <v>4</v>
      </c>
      <c r="B21" s="34" t="s">
        <v>8</v>
      </c>
      <c r="C21" s="26"/>
      <c r="D21" s="26"/>
      <c r="E21" s="26"/>
      <c r="F21" s="18"/>
      <c r="G21" s="8"/>
    </row>
    <row r="22" spans="1:7" ht="20.100000000000001" customHeight="1" x14ac:dyDescent="0.15">
      <c r="A22" s="22">
        <v>5</v>
      </c>
      <c r="B22" s="34" t="s">
        <v>9</v>
      </c>
      <c r="C22" s="26"/>
      <c r="D22" s="26"/>
      <c r="E22" s="26"/>
      <c r="F22" s="18"/>
      <c r="G22" s="8"/>
    </row>
    <row r="23" spans="1:7" ht="20.100000000000001" customHeight="1" x14ac:dyDescent="0.15">
      <c r="A23" s="67">
        <v>6</v>
      </c>
      <c r="B23" s="34" t="s">
        <v>10</v>
      </c>
      <c r="C23" s="26"/>
      <c r="D23" s="26"/>
      <c r="E23" s="26"/>
      <c r="F23" s="18"/>
      <c r="G23" s="8"/>
    </row>
    <row r="24" spans="1:7" ht="20.100000000000001" customHeight="1" x14ac:dyDescent="0.15">
      <c r="A24" s="67">
        <v>7</v>
      </c>
      <c r="B24" s="34" t="s">
        <v>11</v>
      </c>
      <c r="C24" s="26"/>
      <c r="D24" s="26"/>
      <c r="E24" s="26"/>
      <c r="F24" s="18"/>
      <c r="G24" s="8"/>
    </row>
    <row r="25" spans="1:7" ht="20.100000000000001" customHeight="1" x14ac:dyDescent="0.15">
      <c r="A25" s="67">
        <v>8</v>
      </c>
      <c r="B25" s="68" t="s">
        <v>12</v>
      </c>
      <c r="C25" s="26"/>
      <c r="D25" s="26"/>
      <c r="E25" s="26"/>
      <c r="F25" s="18"/>
      <c r="G25" s="8"/>
    </row>
    <row r="26" spans="1:7" ht="20.100000000000001" customHeight="1" x14ac:dyDescent="0.15">
      <c r="A26" s="67">
        <v>9</v>
      </c>
      <c r="B26" s="34" t="s">
        <v>13</v>
      </c>
      <c r="C26" s="26"/>
      <c r="D26" s="26"/>
      <c r="E26" s="26"/>
      <c r="F26" s="18"/>
      <c r="G26" s="8"/>
    </row>
    <row r="27" spans="1:7" ht="20.100000000000001" customHeight="1" x14ac:dyDescent="0.15">
      <c r="A27" s="67">
        <v>10</v>
      </c>
      <c r="B27" s="34" t="s">
        <v>14</v>
      </c>
      <c r="C27" s="26"/>
      <c r="D27" s="26"/>
      <c r="E27" s="26"/>
      <c r="F27" s="18"/>
      <c r="G27" s="8"/>
    </row>
    <row r="28" spans="1:7" ht="20.100000000000001" customHeight="1" x14ac:dyDescent="0.15">
      <c r="A28" s="67">
        <v>11</v>
      </c>
      <c r="B28" s="34" t="s">
        <v>15</v>
      </c>
      <c r="C28" s="26"/>
      <c r="D28" s="26"/>
      <c r="E28" s="26"/>
      <c r="F28" s="18"/>
      <c r="G28" s="8"/>
    </row>
    <row r="29" spans="1:7" ht="20.100000000000001" customHeight="1" x14ac:dyDescent="0.15">
      <c r="A29" s="67">
        <v>12</v>
      </c>
      <c r="B29" s="34" t="s">
        <v>16</v>
      </c>
      <c r="C29" s="26"/>
      <c r="D29" s="26"/>
      <c r="E29" s="26"/>
      <c r="F29" s="18"/>
      <c r="G29" s="8"/>
    </row>
    <row r="30" spans="1:7" ht="20.100000000000001" customHeight="1" x14ac:dyDescent="0.15">
      <c r="A30" s="67">
        <v>13</v>
      </c>
      <c r="B30" s="34" t="s">
        <v>17</v>
      </c>
      <c r="C30" s="26"/>
      <c r="D30" s="26"/>
      <c r="E30" s="26"/>
      <c r="F30" s="18"/>
      <c r="G30" s="8"/>
    </row>
    <row r="31" spans="1:7" ht="20.100000000000001" customHeight="1" x14ac:dyDescent="0.15">
      <c r="A31" s="67">
        <v>14</v>
      </c>
      <c r="B31" s="34" t="s">
        <v>18</v>
      </c>
      <c r="C31" s="26"/>
      <c r="D31" s="26"/>
      <c r="E31" s="26"/>
      <c r="F31" s="18"/>
      <c r="G31" s="8"/>
    </row>
    <row r="32" spans="1:7" ht="20.100000000000001" customHeight="1" x14ac:dyDescent="0.15">
      <c r="A32" s="67"/>
      <c r="B32" s="34" t="s">
        <v>19</v>
      </c>
      <c r="C32" s="26">
        <f>SUM(C18:C31)</f>
        <v>0</v>
      </c>
      <c r="D32" s="26">
        <f>SUM(D18:D31)</f>
        <v>0</v>
      </c>
      <c r="E32" s="26">
        <f>SUM(E18:E31)</f>
        <v>0</v>
      </c>
      <c r="F32" s="18"/>
      <c r="G32" s="8"/>
    </row>
    <row r="33" spans="1:7" ht="20.100000000000001" customHeight="1" x14ac:dyDescent="0.15">
      <c r="A33" s="17"/>
      <c r="B33" s="34" t="s">
        <v>20</v>
      </c>
      <c r="C33" s="26">
        <f>C16-C32</f>
        <v>0</v>
      </c>
      <c r="D33" s="26">
        <f>D16-D32</f>
        <v>0</v>
      </c>
      <c r="E33" s="26">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1"/>
  <sheetViews>
    <sheetView tabSelected="1" view="pageBreakPreview" zoomScaleNormal="100" zoomScaleSheetLayoutView="100" workbookViewId="0">
      <selection activeCell="D1" sqref="D1:H1"/>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1"/>
      <c r="B1" s="8"/>
      <c r="C1" s="8"/>
      <c r="D1" s="342" t="s">
        <v>285</v>
      </c>
      <c r="E1" s="342"/>
      <c r="F1" s="342"/>
      <c r="G1" s="342"/>
      <c r="H1" s="342"/>
      <c r="I1" s="8"/>
    </row>
    <row r="2" spans="1:9" x14ac:dyDescent="0.15">
      <c r="A2" s="8"/>
      <c r="B2" s="344" t="s">
        <v>367</v>
      </c>
      <c r="C2" s="344"/>
      <c r="D2" s="344"/>
      <c r="E2" s="344"/>
      <c r="F2" s="344"/>
      <c r="G2" s="344"/>
      <c r="H2" s="9"/>
      <c r="I2" s="8"/>
    </row>
    <row r="3" spans="1:9" x14ac:dyDescent="0.15">
      <c r="A3" s="8"/>
      <c r="B3" s="8"/>
      <c r="C3" s="8"/>
      <c r="D3" s="9"/>
      <c r="E3" s="9"/>
      <c r="F3" s="9"/>
      <c r="G3" s="9"/>
      <c r="H3" s="9"/>
      <c r="I3" s="8"/>
    </row>
    <row r="4" spans="1:9" x14ac:dyDescent="0.15">
      <c r="A4" s="343" t="s">
        <v>101</v>
      </c>
      <c r="B4" s="343"/>
      <c r="C4" s="343"/>
      <c r="D4" s="343"/>
      <c r="E4" s="24"/>
      <c r="F4" s="8"/>
      <c r="G4" s="8"/>
      <c r="H4" s="9" t="s">
        <v>22</v>
      </c>
      <c r="I4" s="8"/>
    </row>
    <row r="5" spans="1:9" ht="30" customHeight="1" x14ac:dyDescent="0.15">
      <c r="A5" s="337" t="s">
        <v>23</v>
      </c>
      <c r="B5" s="338"/>
      <c r="C5" s="338"/>
      <c r="D5" s="339"/>
      <c r="E5" s="345" t="s">
        <v>25</v>
      </c>
      <c r="F5" s="339"/>
      <c r="G5" s="12" t="s">
        <v>26</v>
      </c>
      <c r="H5" s="12" t="s">
        <v>27</v>
      </c>
      <c r="I5" s="8"/>
    </row>
    <row r="6" spans="1:9" ht="30" customHeight="1" x14ac:dyDescent="0.15">
      <c r="A6" s="13" t="s">
        <v>28</v>
      </c>
      <c r="B6" s="21">
        <v>7</v>
      </c>
      <c r="C6" s="23" t="s">
        <v>177</v>
      </c>
      <c r="D6" s="18" t="s">
        <v>522</v>
      </c>
      <c r="E6" s="340" t="s">
        <v>523</v>
      </c>
      <c r="F6" s="341"/>
      <c r="G6" s="39">
        <v>300000</v>
      </c>
      <c r="H6" s="18"/>
      <c r="I6" s="8"/>
    </row>
    <row r="7" spans="1:9" ht="30" hidden="1" customHeight="1" x14ac:dyDescent="0.15">
      <c r="A7" s="13" t="s">
        <v>28</v>
      </c>
      <c r="B7" s="21"/>
      <c r="C7" s="23" t="s">
        <v>177</v>
      </c>
      <c r="D7" s="18"/>
      <c r="E7" s="340"/>
      <c r="F7" s="341"/>
      <c r="G7" s="39"/>
      <c r="H7" s="18"/>
      <c r="I7" s="8"/>
    </row>
    <row r="8" spans="1:9" ht="30" hidden="1" customHeight="1" x14ac:dyDescent="0.15">
      <c r="A8" s="13" t="s">
        <v>28</v>
      </c>
      <c r="B8" s="21"/>
      <c r="C8" s="23" t="s">
        <v>177</v>
      </c>
      <c r="D8" s="18"/>
      <c r="E8" s="340"/>
      <c r="F8" s="341"/>
      <c r="G8" s="39"/>
      <c r="H8" s="18"/>
      <c r="I8" s="8"/>
    </row>
    <row r="9" spans="1:9" ht="30" hidden="1" customHeight="1" x14ac:dyDescent="0.15">
      <c r="A9" s="13" t="s">
        <v>28</v>
      </c>
      <c r="B9" s="21"/>
      <c r="C9" s="23" t="s">
        <v>177</v>
      </c>
      <c r="D9" s="18"/>
      <c r="E9" s="340"/>
      <c r="F9" s="341"/>
      <c r="G9" s="39"/>
      <c r="H9" s="18"/>
      <c r="I9" s="8"/>
    </row>
    <row r="10" spans="1:9" ht="30" customHeight="1" x14ac:dyDescent="0.15">
      <c r="A10" s="337" t="s">
        <v>30</v>
      </c>
      <c r="B10" s="338"/>
      <c r="C10" s="338"/>
      <c r="D10" s="338"/>
      <c r="E10" s="338"/>
      <c r="F10" s="339"/>
      <c r="G10" s="39">
        <f>SUM(G6:G9)</f>
        <v>300000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42"/>
      <c r="E13" s="342"/>
      <c r="F13" s="342"/>
      <c r="G13" s="342"/>
      <c r="H13" s="342"/>
      <c r="I13" s="8"/>
    </row>
    <row r="14" spans="1:9" ht="19.5" customHeight="1" x14ac:dyDescent="0.15">
      <c r="A14" s="343" t="s">
        <v>102</v>
      </c>
      <c r="B14" s="343"/>
      <c r="C14" s="343"/>
      <c r="D14" s="343"/>
      <c r="E14" s="8"/>
      <c r="F14" s="8"/>
      <c r="G14" s="8"/>
      <c r="H14" s="9" t="s">
        <v>22</v>
      </c>
      <c r="I14" s="8"/>
    </row>
    <row r="15" spans="1:9" ht="30" customHeight="1" x14ac:dyDescent="0.15">
      <c r="A15" s="337" t="s">
        <v>23</v>
      </c>
      <c r="B15" s="338"/>
      <c r="C15" s="338"/>
      <c r="D15" s="339"/>
      <c r="E15" s="12" t="s">
        <v>32</v>
      </c>
      <c r="F15" s="12" t="s">
        <v>34</v>
      </c>
      <c r="G15" s="12" t="s">
        <v>26</v>
      </c>
      <c r="H15" s="12" t="s">
        <v>27</v>
      </c>
      <c r="I15" s="8"/>
    </row>
    <row r="16" spans="1:9" ht="30" customHeight="1" x14ac:dyDescent="0.15">
      <c r="A16" s="40" t="s">
        <v>28</v>
      </c>
      <c r="B16" s="24">
        <v>1</v>
      </c>
      <c r="C16" s="8" t="s">
        <v>177</v>
      </c>
      <c r="D16" s="14" t="s">
        <v>513</v>
      </c>
      <c r="E16" s="18" t="s">
        <v>514</v>
      </c>
      <c r="F16" s="18" t="s">
        <v>515</v>
      </c>
      <c r="G16" s="26">
        <v>100000</v>
      </c>
      <c r="H16" s="18"/>
      <c r="I16" s="8"/>
    </row>
    <row r="17" spans="1:9" ht="30" customHeight="1" x14ac:dyDescent="0.15">
      <c r="A17" s="16"/>
      <c r="B17" s="8"/>
      <c r="C17" s="8"/>
      <c r="D17" s="14"/>
      <c r="E17" s="18"/>
      <c r="F17" s="18" t="s">
        <v>532</v>
      </c>
      <c r="G17" s="26">
        <v>34000</v>
      </c>
      <c r="H17" s="18"/>
      <c r="I17" s="8"/>
    </row>
    <row r="18" spans="1:9" ht="30" customHeight="1" x14ac:dyDescent="0.15">
      <c r="A18" s="16"/>
      <c r="B18" s="8"/>
      <c r="C18" s="8"/>
      <c r="D18" s="14"/>
      <c r="E18" s="18"/>
      <c r="F18" s="14"/>
      <c r="G18" s="37"/>
      <c r="H18" s="18"/>
      <c r="I18" s="8"/>
    </row>
    <row r="19" spans="1:9" ht="30" customHeight="1" x14ac:dyDescent="0.15">
      <c r="A19" s="17"/>
      <c r="B19" s="23"/>
      <c r="C19" s="23"/>
      <c r="D19" s="18"/>
      <c r="E19" s="23"/>
      <c r="F19" s="33" t="s">
        <v>36</v>
      </c>
      <c r="G19" s="41">
        <f>SUM(G16:G18)</f>
        <v>134000</v>
      </c>
      <c r="H19" s="18"/>
      <c r="I19" s="8"/>
    </row>
    <row r="20" spans="1:9" ht="30" customHeight="1" x14ac:dyDescent="0.15">
      <c r="A20" s="40" t="s">
        <v>28</v>
      </c>
      <c r="B20" s="24">
        <v>2</v>
      </c>
      <c r="C20" s="8" t="s">
        <v>177</v>
      </c>
      <c r="D20" s="14" t="s">
        <v>516</v>
      </c>
      <c r="E20" s="18"/>
      <c r="F20" s="18" t="s">
        <v>524</v>
      </c>
      <c r="G20" s="26">
        <v>12000</v>
      </c>
      <c r="H20" s="18"/>
      <c r="I20" s="8"/>
    </row>
    <row r="21" spans="1:9" ht="30" customHeight="1" x14ac:dyDescent="0.15">
      <c r="A21" s="40"/>
      <c r="B21" s="24"/>
      <c r="C21" s="8"/>
      <c r="D21" s="14"/>
      <c r="E21" s="18"/>
      <c r="F21" s="18" t="s">
        <v>525</v>
      </c>
      <c r="G21" s="26">
        <v>30000</v>
      </c>
      <c r="H21" s="18"/>
      <c r="I21" s="8"/>
    </row>
    <row r="22" spans="1:9" ht="30" customHeight="1" x14ac:dyDescent="0.15">
      <c r="A22" s="16"/>
      <c r="B22" s="8"/>
      <c r="C22" s="8"/>
      <c r="D22" s="14"/>
      <c r="E22" s="18"/>
      <c r="F22" s="18" t="s">
        <v>526</v>
      </c>
      <c r="G22" s="26">
        <v>11242</v>
      </c>
      <c r="H22" s="18"/>
      <c r="I22" s="8"/>
    </row>
    <row r="23" spans="1:9" ht="30" customHeight="1" x14ac:dyDescent="0.15">
      <c r="A23" s="16"/>
      <c r="B23" s="8"/>
      <c r="C23" s="8"/>
      <c r="D23" s="14"/>
      <c r="E23" s="18"/>
      <c r="F23" s="18" t="s">
        <v>534</v>
      </c>
      <c r="G23" s="26">
        <v>50000</v>
      </c>
      <c r="H23" s="18"/>
      <c r="I23" s="8"/>
    </row>
    <row r="24" spans="1:9" ht="30" customHeight="1" x14ac:dyDescent="0.15">
      <c r="A24" s="16"/>
      <c r="B24" s="8"/>
      <c r="C24" s="8"/>
      <c r="D24" s="14"/>
      <c r="E24" s="18"/>
      <c r="F24" s="18" t="s">
        <v>531</v>
      </c>
      <c r="G24" s="26">
        <v>10000</v>
      </c>
      <c r="H24" s="18"/>
      <c r="I24" s="8"/>
    </row>
    <row r="25" spans="1:9" ht="30" customHeight="1" x14ac:dyDescent="0.15">
      <c r="A25" s="17"/>
      <c r="B25" s="23"/>
      <c r="C25" s="23"/>
      <c r="D25" s="18"/>
      <c r="E25" s="23"/>
      <c r="F25" s="18" t="s">
        <v>37</v>
      </c>
      <c r="G25" s="26">
        <f>SUM(G20:G24)</f>
        <v>113242</v>
      </c>
      <c r="H25" s="18"/>
      <c r="I25" s="8"/>
    </row>
    <row r="26" spans="1:9" ht="30" customHeight="1" x14ac:dyDescent="0.15">
      <c r="A26" s="40" t="s">
        <v>28</v>
      </c>
      <c r="B26" s="24">
        <v>5</v>
      </c>
      <c r="C26" s="8" t="s">
        <v>177</v>
      </c>
      <c r="D26" s="14" t="s">
        <v>517</v>
      </c>
      <c r="E26" s="18"/>
      <c r="F26" s="18" t="s">
        <v>530</v>
      </c>
      <c r="G26" s="26">
        <v>7000</v>
      </c>
      <c r="H26" s="18"/>
      <c r="I26" s="8"/>
    </row>
    <row r="27" spans="1:9" ht="30" customHeight="1" x14ac:dyDescent="0.15">
      <c r="A27" s="16"/>
      <c r="B27" s="8"/>
      <c r="C27" s="8"/>
      <c r="D27" s="14"/>
      <c r="E27" s="18"/>
      <c r="F27" s="18" t="s">
        <v>533</v>
      </c>
      <c r="G27" s="26">
        <v>5000</v>
      </c>
      <c r="H27" s="18"/>
      <c r="I27" s="8"/>
    </row>
    <row r="28" spans="1:9" ht="30" customHeight="1" x14ac:dyDescent="0.15">
      <c r="A28" s="16"/>
      <c r="B28" s="8"/>
      <c r="C28" s="8"/>
      <c r="D28" s="14"/>
      <c r="E28" s="18"/>
      <c r="F28" s="18"/>
      <c r="G28" s="26"/>
      <c r="H28" s="18"/>
      <c r="I28" s="8"/>
    </row>
    <row r="29" spans="1:9" ht="30" customHeight="1" x14ac:dyDescent="0.15">
      <c r="A29" s="17"/>
      <c r="B29" s="23"/>
      <c r="C29" s="23"/>
      <c r="D29" s="18"/>
      <c r="E29" s="23"/>
      <c r="F29" s="18" t="s">
        <v>36</v>
      </c>
      <c r="G29" s="26">
        <f>SUM(G26:G28)</f>
        <v>12000</v>
      </c>
      <c r="H29" s="18"/>
      <c r="I29" s="8"/>
    </row>
    <row r="30" spans="1:9" ht="30" customHeight="1" x14ac:dyDescent="0.15">
      <c r="A30" s="40" t="s">
        <v>28</v>
      </c>
      <c r="B30" s="24">
        <v>6</v>
      </c>
      <c r="C30" s="8" t="s">
        <v>177</v>
      </c>
      <c r="D30" s="14" t="s">
        <v>518</v>
      </c>
      <c r="E30" s="18"/>
      <c r="F30" s="18"/>
      <c r="G30" s="26"/>
      <c r="H30" s="18"/>
      <c r="I30" s="8"/>
    </row>
    <row r="31" spans="1:9" ht="30" customHeight="1" x14ac:dyDescent="0.15">
      <c r="A31" s="40"/>
      <c r="B31" s="8"/>
      <c r="C31" s="8"/>
      <c r="D31" s="14"/>
      <c r="E31" s="18"/>
      <c r="F31" s="18"/>
      <c r="G31" s="26"/>
      <c r="H31" s="18"/>
      <c r="I31" s="8"/>
    </row>
    <row r="32" spans="1:9" ht="30" customHeight="1" x14ac:dyDescent="0.15">
      <c r="A32" s="40"/>
      <c r="B32" s="8"/>
      <c r="C32" s="8"/>
      <c r="D32" s="14"/>
      <c r="E32" s="18"/>
      <c r="F32" s="18" t="s">
        <v>36</v>
      </c>
      <c r="G32" s="26"/>
      <c r="H32" s="18"/>
      <c r="I32" s="8"/>
    </row>
    <row r="33" spans="1:9" ht="30" customHeight="1" x14ac:dyDescent="0.15">
      <c r="A33" s="300" t="s">
        <v>28</v>
      </c>
      <c r="B33" s="301">
        <v>11</v>
      </c>
      <c r="C33" s="301" t="s">
        <v>177</v>
      </c>
      <c r="D33" s="302" t="s">
        <v>519</v>
      </c>
      <c r="E33" s="18"/>
      <c r="F33" s="18" t="s">
        <v>529</v>
      </c>
      <c r="G33" s="26">
        <v>7500</v>
      </c>
      <c r="H33" s="18"/>
      <c r="I33" s="8"/>
    </row>
    <row r="34" spans="1:9" ht="30" customHeight="1" x14ac:dyDescent="0.15">
      <c r="A34" s="40"/>
      <c r="B34" s="8"/>
      <c r="C34" s="8"/>
      <c r="D34" s="14"/>
      <c r="E34" s="18"/>
      <c r="F34" s="18"/>
      <c r="G34" s="26"/>
      <c r="H34" s="18"/>
      <c r="I34" s="8"/>
    </row>
    <row r="35" spans="1:9" ht="30" customHeight="1" x14ac:dyDescent="0.15">
      <c r="A35" s="40"/>
      <c r="B35" s="8"/>
      <c r="C35" s="8"/>
      <c r="D35" s="14"/>
      <c r="E35" s="18"/>
      <c r="F35" s="18" t="s">
        <v>36</v>
      </c>
      <c r="G35" s="26"/>
      <c r="H35" s="18"/>
      <c r="I35" s="8"/>
    </row>
    <row r="36" spans="1:9" ht="30" customHeight="1" x14ac:dyDescent="0.15">
      <c r="A36" s="300" t="s">
        <v>28</v>
      </c>
      <c r="B36" s="301">
        <v>13</v>
      </c>
      <c r="C36" s="301" t="s">
        <v>177</v>
      </c>
      <c r="D36" s="302" t="s">
        <v>520</v>
      </c>
      <c r="E36" s="18"/>
      <c r="F36" s="18" t="s">
        <v>527</v>
      </c>
      <c r="G36" s="26">
        <v>10000</v>
      </c>
      <c r="H36" s="18"/>
      <c r="I36" s="8"/>
    </row>
    <row r="37" spans="1:9" ht="30" customHeight="1" x14ac:dyDescent="0.15">
      <c r="A37" s="40"/>
      <c r="B37" s="8"/>
      <c r="C37" s="8"/>
      <c r="D37" s="14"/>
      <c r="E37" s="303"/>
      <c r="F37" s="18" t="s">
        <v>528</v>
      </c>
      <c r="G37" s="26">
        <v>5000</v>
      </c>
      <c r="H37" s="18"/>
      <c r="I37" s="8"/>
    </row>
    <row r="38" spans="1:9" ht="30" customHeight="1" x14ac:dyDescent="0.15">
      <c r="A38" s="40"/>
      <c r="B38" s="8"/>
      <c r="C38" s="8"/>
      <c r="D38" s="14"/>
      <c r="E38" s="303"/>
      <c r="F38" s="18"/>
      <c r="G38" s="26"/>
      <c r="H38" s="18"/>
      <c r="I38" s="8"/>
    </row>
    <row r="39" spans="1:9" ht="30" customHeight="1" x14ac:dyDescent="0.15">
      <c r="A39" s="40"/>
      <c r="B39" s="8"/>
      <c r="C39" s="8"/>
      <c r="D39" s="14"/>
      <c r="E39" s="14"/>
      <c r="F39" s="18"/>
      <c r="G39" s="26"/>
      <c r="H39" s="18"/>
      <c r="I39" s="8"/>
    </row>
    <row r="40" spans="1:9" ht="30" customHeight="1" x14ac:dyDescent="0.15">
      <c r="A40" s="40"/>
      <c r="B40" s="8"/>
      <c r="C40" s="8"/>
      <c r="D40" s="8"/>
      <c r="E40" s="30"/>
      <c r="F40" s="18" t="s">
        <v>36</v>
      </c>
      <c r="G40" s="26"/>
      <c r="H40" s="18"/>
      <c r="I40" s="8"/>
    </row>
    <row r="41" spans="1:9" ht="30" customHeight="1" x14ac:dyDescent="0.15">
      <c r="A41" s="300" t="s">
        <v>28</v>
      </c>
      <c r="B41" s="301">
        <v>14</v>
      </c>
      <c r="C41" s="301" t="s">
        <v>177</v>
      </c>
      <c r="D41" s="302" t="s">
        <v>521</v>
      </c>
      <c r="E41" s="18"/>
      <c r="F41" s="18"/>
      <c r="G41" s="26">
        <v>8258</v>
      </c>
      <c r="H41" s="18"/>
      <c r="I41" s="8"/>
    </row>
    <row r="42" spans="1:9" ht="30" customHeight="1" x14ac:dyDescent="0.15">
      <c r="A42" s="40"/>
      <c r="B42" s="8"/>
      <c r="C42" s="8"/>
      <c r="D42" s="14"/>
      <c r="E42" s="18"/>
      <c r="F42" s="18"/>
      <c r="G42" s="26"/>
      <c r="H42" s="18"/>
      <c r="I42" s="8"/>
    </row>
    <row r="43" spans="1:9" ht="30" customHeight="1" x14ac:dyDescent="0.15">
      <c r="A43" s="17"/>
      <c r="B43" s="23"/>
      <c r="C43" s="23"/>
      <c r="D43" s="18"/>
      <c r="E43" s="23"/>
      <c r="F43" s="18" t="s">
        <v>36</v>
      </c>
      <c r="G43" s="26">
        <f>SUM(G30:G42)</f>
        <v>30758</v>
      </c>
      <c r="H43" s="18"/>
      <c r="I43" s="8"/>
    </row>
    <row r="44" spans="1:9" ht="30" customHeight="1" x14ac:dyDescent="0.15">
      <c r="A44" s="17"/>
      <c r="B44" s="23"/>
      <c r="C44" s="23"/>
      <c r="D44" s="23"/>
      <c r="E44" s="23"/>
      <c r="F44" s="18" t="s">
        <v>39</v>
      </c>
      <c r="G44" s="26">
        <f>SUM(G43,G29,G25,G19,G40,G35,G32)</f>
        <v>290000</v>
      </c>
      <c r="H44" s="18"/>
      <c r="I44" s="8"/>
    </row>
    <row r="45" spans="1:9" ht="19.5" customHeight="1" x14ac:dyDescent="0.15">
      <c r="A45" s="8"/>
      <c r="B45" s="8"/>
      <c r="C45" s="8"/>
      <c r="D45" s="8"/>
      <c r="E45" s="8"/>
      <c r="F45" s="8"/>
      <c r="G45" s="8"/>
      <c r="H45" s="8"/>
      <c r="I45" s="8"/>
    </row>
    <row r="46" spans="1:9" ht="19.5" customHeight="1" x14ac:dyDescent="0.15">
      <c r="A46" s="8"/>
      <c r="B46" s="8"/>
      <c r="C46" s="8"/>
      <c r="D46" s="8"/>
      <c r="E46" s="8"/>
      <c r="F46" s="8"/>
      <c r="G46" s="8"/>
      <c r="H46" s="8"/>
      <c r="I46" s="8"/>
    </row>
    <row r="47" spans="1:9" ht="19.5" customHeight="1" x14ac:dyDescent="0.15">
      <c r="A47" s="8"/>
      <c r="B47" s="8"/>
      <c r="C47" s="8"/>
      <c r="D47" s="8"/>
      <c r="E47" s="8"/>
      <c r="F47" s="8"/>
      <c r="G47" s="8"/>
      <c r="H47" s="8"/>
      <c r="I47" s="8"/>
    </row>
    <row r="48" spans="1:9" ht="19.5" customHeight="1" x14ac:dyDescent="0.15">
      <c r="A48" s="8"/>
      <c r="B48" s="8"/>
      <c r="C48" s="8"/>
      <c r="D48" s="8"/>
      <c r="E48" s="8"/>
      <c r="F48" s="8"/>
      <c r="G48" s="8"/>
      <c r="H48" s="8"/>
      <c r="I48" s="8"/>
    </row>
    <row r="49" spans="1:9" ht="19.5" customHeight="1" x14ac:dyDescent="0.15">
      <c r="A49" s="8"/>
      <c r="B49" s="8"/>
      <c r="C49" s="8"/>
      <c r="D49" s="8"/>
      <c r="E49" s="8"/>
      <c r="F49" s="8"/>
      <c r="G49" s="8"/>
      <c r="H49" s="8"/>
      <c r="I49" s="8"/>
    </row>
    <row r="50" spans="1:9" ht="19.5" customHeight="1" x14ac:dyDescent="0.15">
      <c r="A50" s="8"/>
      <c r="B50" s="8"/>
      <c r="C50" s="8"/>
      <c r="D50" s="8"/>
      <c r="E50" s="8"/>
      <c r="F50" s="8"/>
      <c r="G50" s="8"/>
      <c r="H50" s="8"/>
      <c r="I50" s="8"/>
    </row>
    <row r="51" spans="1:9" ht="19.5" customHeight="1" x14ac:dyDescent="0.15">
      <c r="A51" s="8"/>
      <c r="B51" s="8"/>
      <c r="C51" s="8"/>
      <c r="D51" s="8"/>
      <c r="E51" s="8"/>
      <c r="F51" s="8"/>
      <c r="G51" s="8"/>
      <c r="H51" s="8"/>
      <c r="I51"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printOptions horizontalCentered="1"/>
  <pageMargins left="0.78740157480314965" right="0.78740157480314965" top="0.98425196850393704" bottom="0.55118110236220474" header="0.51181102362204722" footer="0.51181102362204722"/>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5" x14ac:dyDescent="0.15"/>
  <cols>
    <col min="1" max="1" width="5.625" style="142" customWidth="1"/>
    <col min="2" max="2" width="27.625" style="142" bestFit="1" customWidth="1"/>
    <col min="3" max="3" width="20.625" style="142" customWidth="1"/>
    <col min="4" max="4" width="14.625" style="142" customWidth="1"/>
    <col min="5" max="5" width="10.625" style="142" customWidth="1"/>
    <col min="6" max="6" width="6.5" style="142" customWidth="1"/>
    <col min="7" max="7" width="22.625" style="142" customWidth="1"/>
    <col min="8" max="8" width="13.75" style="142" customWidth="1"/>
    <col min="9" max="16384" width="9" style="142"/>
  </cols>
  <sheetData>
    <row r="1" spans="1:8" ht="21" x14ac:dyDescent="0.2">
      <c r="A1" s="181"/>
      <c r="B1" s="182"/>
      <c r="C1" s="182"/>
      <c r="D1" s="182"/>
      <c r="E1" s="182"/>
      <c r="F1" s="182"/>
      <c r="G1" s="182"/>
      <c r="H1" s="182" t="s">
        <v>469</v>
      </c>
    </row>
    <row r="2" spans="1:8" ht="17.25" x14ac:dyDescent="0.2">
      <c r="A2" s="346" t="s">
        <v>408</v>
      </c>
      <c r="B2" s="346"/>
      <c r="C2" s="346"/>
      <c r="D2" s="346"/>
      <c r="E2" s="346"/>
      <c r="F2" s="346"/>
      <c r="G2" s="346"/>
      <c r="H2" s="346"/>
    </row>
    <row r="3" spans="1:8" s="200" customFormat="1" x14ac:dyDescent="0.15">
      <c r="A3" s="347" t="s">
        <v>440</v>
      </c>
      <c r="B3" s="347"/>
      <c r="C3" s="347"/>
      <c r="D3" s="347"/>
      <c r="E3" s="347"/>
      <c r="F3" s="347"/>
      <c r="G3" s="347"/>
      <c r="H3" s="347"/>
    </row>
    <row r="4" spans="1:8" x14ac:dyDescent="0.15">
      <c r="A4" s="182"/>
      <c r="B4" s="182"/>
      <c r="C4" s="182"/>
      <c r="D4" s="182"/>
      <c r="E4" s="182"/>
      <c r="F4" s="182"/>
      <c r="G4" s="182"/>
      <c r="H4" s="182"/>
    </row>
    <row r="5" spans="1:8" x14ac:dyDescent="0.15">
      <c r="A5" s="350" t="s">
        <v>437</v>
      </c>
      <c r="B5" s="351"/>
      <c r="C5" s="351"/>
      <c r="D5" s="351"/>
      <c r="E5" s="352"/>
      <c r="F5" s="353" t="s">
        <v>40</v>
      </c>
      <c r="G5" s="351"/>
      <c r="H5" s="354"/>
    </row>
    <row r="6" spans="1:8" ht="21.75" thickBot="1" x14ac:dyDescent="0.2">
      <c r="A6" s="179" t="s">
        <v>436</v>
      </c>
      <c r="B6" s="42" t="s">
        <v>42</v>
      </c>
      <c r="C6" s="42" t="s">
        <v>168</v>
      </c>
      <c r="D6" s="42" t="s">
        <v>43</v>
      </c>
      <c r="E6" s="43" t="s">
        <v>368</v>
      </c>
      <c r="F6" s="44" t="s">
        <v>41</v>
      </c>
      <c r="G6" s="42" t="s">
        <v>42</v>
      </c>
      <c r="H6" s="42" t="s">
        <v>169</v>
      </c>
    </row>
    <row r="7" spans="1:8" ht="20.100000000000001" customHeight="1" thickTop="1" x14ac:dyDescent="0.15">
      <c r="A7" s="45"/>
      <c r="B7" s="183"/>
      <c r="C7" s="183"/>
      <c r="D7" s="195"/>
      <c r="E7" s="185"/>
      <c r="F7" s="45"/>
      <c r="G7" s="183"/>
      <c r="H7" s="184"/>
    </row>
    <row r="8" spans="1:8" ht="20.100000000000001" customHeight="1" x14ac:dyDescent="0.15">
      <c r="A8" s="186"/>
      <c r="B8" s="183"/>
      <c r="C8" s="183"/>
      <c r="D8" s="195"/>
      <c r="E8" s="185"/>
      <c r="F8" s="186"/>
      <c r="G8" s="183"/>
      <c r="H8" s="184"/>
    </row>
    <row r="9" spans="1:8" ht="20.100000000000001" customHeight="1" x14ac:dyDescent="0.15">
      <c r="A9" s="186"/>
      <c r="B9" s="183"/>
      <c r="C9" s="183"/>
      <c r="D9" s="195"/>
      <c r="E9" s="187"/>
      <c r="F9" s="186"/>
      <c r="G9" s="183"/>
      <c r="H9" s="184"/>
    </row>
    <row r="10" spans="1:8" ht="20.100000000000001" customHeight="1" x14ac:dyDescent="0.15">
      <c r="A10" s="186"/>
      <c r="B10" s="183"/>
      <c r="C10" s="183"/>
      <c r="D10" s="195"/>
      <c r="E10" s="187"/>
      <c r="F10" s="186"/>
      <c r="G10" s="183"/>
      <c r="H10" s="184"/>
    </row>
    <row r="11" spans="1:8" ht="20.100000000000001" customHeight="1" x14ac:dyDescent="0.15">
      <c r="A11" s="186"/>
      <c r="B11" s="183"/>
      <c r="C11" s="183"/>
      <c r="D11" s="195"/>
      <c r="E11" s="187"/>
      <c r="F11" s="186"/>
      <c r="G11" s="183"/>
      <c r="H11" s="184"/>
    </row>
    <row r="12" spans="1:8" ht="20.100000000000001" customHeight="1" x14ac:dyDescent="0.15">
      <c r="A12" s="186"/>
      <c r="B12" s="183"/>
      <c r="C12" s="183"/>
      <c r="D12" s="195"/>
      <c r="E12" s="187"/>
      <c r="F12" s="186"/>
      <c r="G12" s="183"/>
      <c r="H12" s="184"/>
    </row>
    <row r="13" spans="1:8" ht="20.100000000000001" customHeight="1" x14ac:dyDescent="0.15">
      <c r="A13" s="186"/>
      <c r="B13" s="183"/>
      <c r="C13" s="183"/>
      <c r="D13" s="195"/>
      <c r="E13" s="187"/>
      <c r="F13" s="186"/>
      <c r="G13" s="183"/>
      <c r="H13" s="184"/>
    </row>
    <row r="14" spans="1:8" ht="20.100000000000001" customHeight="1" x14ac:dyDescent="0.15">
      <c r="A14" s="186"/>
      <c r="B14" s="183"/>
      <c r="C14" s="183"/>
      <c r="D14" s="195"/>
      <c r="E14" s="187"/>
      <c r="F14" s="186"/>
      <c r="G14" s="183"/>
      <c r="H14" s="184"/>
    </row>
    <row r="15" spans="1:8" ht="20.100000000000001" customHeight="1" x14ac:dyDescent="0.15">
      <c r="A15" s="186"/>
      <c r="B15" s="183"/>
      <c r="C15" s="183"/>
      <c r="D15" s="195"/>
      <c r="E15" s="187"/>
      <c r="F15" s="186"/>
      <c r="G15" s="183"/>
      <c r="H15" s="184"/>
    </row>
    <row r="16" spans="1:8" ht="20.100000000000001" customHeight="1" x14ac:dyDescent="0.15">
      <c r="A16" s="186"/>
      <c r="B16" s="183"/>
      <c r="C16" s="183"/>
      <c r="D16" s="195"/>
      <c r="E16" s="187"/>
      <c r="F16" s="186"/>
      <c r="G16" s="183"/>
      <c r="H16" s="184"/>
    </row>
    <row r="17" spans="1:8" ht="20.100000000000001" customHeight="1" x14ac:dyDescent="0.15">
      <c r="A17" s="186"/>
      <c r="B17" s="183"/>
      <c r="C17" s="183"/>
      <c r="D17" s="195"/>
      <c r="E17" s="187"/>
      <c r="F17" s="186"/>
      <c r="G17" s="183"/>
      <c r="H17" s="184"/>
    </row>
    <row r="18" spans="1:8" ht="20.100000000000001" customHeight="1" x14ac:dyDescent="0.15">
      <c r="A18" s="186"/>
      <c r="B18" s="183"/>
      <c r="C18" s="183"/>
      <c r="D18" s="195"/>
      <c r="E18" s="187"/>
      <c r="F18" s="186"/>
      <c r="G18" s="183"/>
      <c r="H18" s="184"/>
    </row>
    <row r="19" spans="1:8" ht="20.100000000000001" customHeight="1" x14ac:dyDescent="0.15">
      <c r="A19" s="186"/>
      <c r="B19" s="183"/>
      <c r="C19" s="183"/>
      <c r="D19" s="195"/>
      <c r="E19" s="187"/>
      <c r="F19" s="186"/>
      <c r="G19" s="183"/>
      <c r="H19" s="184"/>
    </row>
    <row r="20" spans="1:8" ht="20.100000000000001" customHeight="1" x14ac:dyDescent="0.15">
      <c r="A20" s="186"/>
      <c r="B20" s="183"/>
      <c r="C20" s="183"/>
      <c r="D20" s="195"/>
      <c r="E20" s="187"/>
      <c r="F20" s="186"/>
      <c r="G20" s="183"/>
      <c r="H20" s="184"/>
    </row>
    <row r="21" spans="1:8" ht="20.100000000000001" customHeight="1" x14ac:dyDescent="0.15">
      <c r="A21" s="186"/>
      <c r="B21" s="183"/>
      <c r="C21" s="183"/>
      <c r="D21" s="195"/>
      <c r="E21" s="187"/>
      <c r="F21" s="186"/>
      <c r="G21" s="183"/>
      <c r="H21" s="184"/>
    </row>
    <row r="22" spans="1:8" ht="20.100000000000001" customHeight="1" x14ac:dyDescent="0.15">
      <c r="A22" s="186"/>
      <c r="B22" s="183"/>
      <c r="C22" s="183"/>
      <c r="D22" s="195"/>
      <c r="E22" s="187"/>
      <c r="F22" s="186"/>
      <c r="G22" s="183"/>
      <c r="H22" s="184"/>
    </row>
    <row r="23" spans="1:8" ht="20.100000000000001" customHeight="1" x14ac:dyDescent="0.15">
      <c r="A23" s="186"/>
      <c r="B23" s="183"/>
      <c r="C23" s="183"/>
      <c r="D23" s="195"/>
      <c r="E23" s="187"/>
      <c r="F23" s="186"/>
      <c r="G23" s="183"/>
      <c r="H23" s="184"/>
    </row>
    <row r="24" spans="1:8" ht="20.100000000000001" customHeight="1" x14ac:dyDescent="0.15">
      <c r="A24" s="186"/>
      <c r="B24" s="183"/>
      <c r="C24" s="183"/>
      <c r="D24" s="195"/>
      <c r="E24" s="187"/>
      <c r="F24" s="186"/>
      <c r="G24" s="183"/>
      <c r="H24" s="184"/>
    </row>
    <row r="25" spans="1:8" ht="20.100000000000001" customHeight="1" x14ac:dyDescent="0.15">
      <c r="A25" s="186"/>
      <c r="B25" s="183"/>
      <c r="C25" s="183"/>
      <c r="D25" s="196"/>
      <c r="E25" s="187"/>
      <c r="F25" s="186"/>
      <c r="G25" s="183"/>
      <c r="H25" s="184"/>
    </row>
    <row r="26" spans="1:8" ht="20.100000000000001" customHeight="1" x14ac:dyDescent="0.15">
      <c r="A26" s="347"/>
      <c r="B26" s="347"/>
      <c r="C26" s="177" t="s">
        <v>44</v>
      </c>
      <c r="D26" s="178">
        <f>SUM(D7:D25)</f>
        <v>0</v>
      </c>
      <c r="E26" s="182"/>
      <c r="F26" s="182"/>
      <c r="G26" s="182"/>
      <c r="H26" s="188"/>
    </row>
    <row r="27" spans="1:8" ht="21" customHeight="1" x14ac:dyDescent="0.15">
      <c r="A27" s="355" t="s">
        <v>438</v>
      </c>
      <c r="B27" s="355"/>
      <c r="C27" s="355"/>
      <c r="D27" s="355"/>
      <c r="E27" s="355"/>
      <c r="F27" s="355"/>
      <c r="G27" s="355"/>
      <c r="H27" s="355"/>
    </row>
    <row r="28" spans="1:8" s="190" customFormat="1" ht="17.25" customHeight="1" x14ac:dyDescent="0.15">
      <c r="A28" s="194" t="s">
        <v>439</v>
      </c>
      <c r="B28" s="189"/>
      <c r="C28" s="189"/>
      <c r="D28" s="189"/>
      <c r="E28" s="189"/>
      <c r="F28" s="189"/>
      <c r="G28" s="189"/>
      <c r="H28" s="189"/>
    </row>
    <row r="29" spans="1:8" ht="17.25" customHeight="1" x14ac:dyDescent="0.15">
      <c r="A29" s="348" t="s">
        <v>364</v>
      </c>
      <c r="B29" s="349"/>
      <c r="C29" s="349"/>
      <c r="D29" s="349"/>
      <c r="E29" s="349"/>
      <c r="F29" s="349"/>
      <c r="G29" s="349"/>
      <c r="H29" s="349"/>
    </row>
    <row r="30" spans="1:8" ht="21" customHeight="1" x14ac:dyDescent="0.15">
      <c r="A30" s="191"/>
      <c r="B30" s="192"/>
      <c r="C30" s="192"/>
      <c r="D30" s="192"/>
      <c r="E30" s="192"/>
      <c r="F30" s="192"/>
      <c r="G30" s="192"/>
      <c r="H30" s="192"/>
    </row>
    <row r="31" spans="1:8" x14ac:dyDescent="0.15">
      <c r="A31" s="182"/>
      <c r="B31" s="182"/>
      <c r="C31" s="182"/>
      <c r="D31" s="182"/>
      <c r="E31" s="182"/>
      <c r="F31" s="182"/>
      <c r="G31" s="182"/>
      <c r="H31" s="182"/>
    </row>
    <row r="32" spans="1:8" ht="21.75" thickBot="1" x14ac:dyDescent="0.2">
      <c r="A32" s="180" t="s">
        <v>436</v>
      </c>
      <c r="B32" s="174" t="s">
        <v>45</v>
      </c>
      <c r="C32" s="174" t="s">
        <v>46</v>
      </c>
      <c r="D32" s="175" t="s">
        <v>176</v>
      </c>
      <c r="E32" s="176" t="s">
        <v>47</v>
      </c>
      <c r="F32" s="24"/>
      <c r="G32" s="182"/>
      <c r="H32" s="24"/>
    </row>
    <row r="33" spans="1:8" ht="20.100000000000001" customHeight="1" thickTop="1" x14ac:dyDescent="0.15">
      <c r="A33" s="20"/>
      <c r="B33" s="55"/>
      <c r="C33" s="55"/>
      <c r="D33" s="21" t="s">
        <v>48</v>
      </c>
      <c r="E33" s="197"/>
      <c r="F33" s="24"/>
      <c r="G33" s="182"/>
      <c r="H33" s="193"/>
    </row>
    <row r="34" spans="1:8" ht="20.100000000000001" customHeight="1" x14ac:dyDescent="0.15">
      <c r="A34" s="20"/>
      <c r="B34" s="55"/>
      <c r="C34" s="55"/>
      <c r="D34" s="21" t="s">
        <v>48</v>
      </c>
      <c r="E34" s="197"/>
      <c r="F34" s="24"/>
      <c r="G34" s="182"/>
      <c r="H34" s="193"/>
    </row>
    <row r="35" spans="1:8" ht="20.100000000000001" customHeight="1" x14ac:dyDescent="0.15">
      <c r="A35" s="20"/>
      <c r="B35" s="55"/>
      <c r="C35" s="55"/>
      <c r="D35" s="21" t="s">
        <v>48</v>
      </c>
      <c r="E35" s="197"/>
      <c r="F35" s="24"/>
      <c r="G35" s="182"/>
      <c r="H35" s="193"/>
    </row>
    <row r="36" spans="1:8" ht="20.100000000000001" customHeight="1" x14ac:dyDescent="0.15">
      <c r="A36" s="20"/>
      <c r="B36" s="55"/>
      <c r="C36" s="55"/>
      <c r="D36" s="21" t="s">
        <v>48</v>
      </c>
      <c r="E36" s="197"/>
      <c r="F36" s="24"/>
      <c r="G36" s="182"/>
      <c r="H36" s="193"/>
    </row>
    <row r="37" spans="1:8" ht="20.100000000000001" customHeight="1" x14ac:dyDescent="0.15">
      <c r="A37" s="20"/>
      <c r="B37" s="55"/>
      <c r="C37" s="55"/>
      <c r="D37" s="21" t="s">
        <v>48</v>
      </c>
      <c r="E37" s="197"/>
      <c r="F37" s="24"/>
      <c r="G37" s="182"/>
      <c r="H37" s="193"/>
    </row>
    <row r="38" spans="1:8" ht="20.100000000000001" customHeight="1" x14ac:dyDescent="0.15">
      <c r="A38" s="20"/>
      <c r="B38" s="55"/>
      <c r="C38" s="55"/>
      <c r="D38" s="21" t="s">
        <v>48</v>
      </c>
      <c r="E38" s="197"/>
      <c r="F38" s="24"/>
      <c r="G38" s="182"/>
      <c r="H38" s="193"/>
    </row>
    <row r="39" spans="1:8" ht="20.100000000000001" customHeight="1" x14ac:dyDescent="0.15">
      <c r="A39" s="20"/>
      <c r="B39" s="55"/>
      <c r="C39" s="19"/>
      <c r="D39" s="21" t="s">
        <v>48</v>
      </c>
      <c r="E39" s="198"/>
      <c r="F39" s="24"/>
      <c r="G39" s="182"/>
      <c r="H39" s="193"/>
    </row>
    <row r="40" spans="1:8" ht="20.100000000000001" customHeight="1" x14ac:dyDescent="0.15">
      <c r="A40" s="182"/>
      <c r="B40" s="182"/>
      <c r="C40" s="182"/>
      <c r="D40" s="177" t="s">
        <v>49</v>
      </c>
      <c r="E40" s="199">
        <f>SUM(E33:E39)</f>
        <v>0</v>
      </c>
      <c r="F40" s="182"/>
      <c r="G40" s="182"/>
      <c r="H40" s="182"/>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3"/>
      <c r="C1" s="237"/>
      <c r="D1" s="237"/>
      <c r="E1" s="237"/>
      <c r="F1" s="237"/>
      <c r="G1" s="237"/>
      <c r="H1" s="237"/>
      <c r="I1" s="238" t="s">
        <v>470</v>
      </c>
      <c r="J1" s="239"/>
      <c r="O1" s="240" t="s">
        <v>173</v>
      </c>
    </row>
    <row r="2" spans="1:15" ht="14.25" x14ac:dyDescent="0.15">
      <c r="I2" s="240" t="s">
        <v>321</v>
      </c>
      <c r="K2" s="109" t="s">
        <v>322</v>
      </c>
    </row>
    <row r="3" spans="1:15" x14ac:dyDescent="0.15">
      <c r="J3" s="238"/>
      <c r="K3" s="241" t="s">
        <v>323</v>
      </c>
      <c r="L3" s="242"/>
      <c r="M3" s="242"/>
      <c r="N3" s="243"/>
    </row>
    <row r="4" spans="1:15" ht="14.25" thickBot="1" x14ac:dyDescent="0.2">
      <c r="A4" s="244" t="s">
        <v>423</v>
      </c>
      <c r="B4" s="244"/>
      <c r="C4" s="244"/>
      <c r="D4" s="244"/>
      <c r="E4" s="237"/>
      <c r="F4" s="237"/>
      <c r="G4" s="237"/>
      <c r="H4" s="357" t="s">
        <v>211</v>
      </c>
      <c r="I4" s="357"/>
      <c r="J4" s="238"/>
      <c r="K4" s="245" t="s">
        <v>324</v>
      </c>
      <c r="N4" s="246"/>
    </row>
    <row r="5" spans="1:15" ht="14.25" thickBot="1" x14ac:dyDescent="0.2">
      <c r="A5" s="358" t="s">
        <v>141</v>
      </c>
      <c r="B5" s="358"/>
      <c r="C5" s="358"/>
      <c r="D5" s="358"/>
      <c r="E5" s="237"/>
      <c r="F5" s="237"/>
      <c r="G5" s="237"/>
      <c r="H5" s="237"/>
      <c r="I5" s="237"/>
      <c r="J5" s="237"/>
      <c r="K5" s="247" t="s">
        <v>231</v>
      </c>
      <c r="L5" s="248" t="s">
        <v>227</v>
      </c>
      <c r="M5" s="249" t="s">
        <v>228</v>
      </c>
      <c r="N5" s="246"/>
    </row>
    <row r="6" spans="1:15" ht="14.25" thickBot="1" x14ac:dyDescent="0.2">
      <c r="A6" s="237"/>
      <c r="B6" s="237"/>
      <c r="C6" s="237"/>
      <c r="D6" s="237"/>
      <c r="E6" s="237"/>
      <c r="F6" s="237"/>
      <c r="G6" s="237"/>
      <c r="H6" s="237"/>
      <c r="I6" s="250" t="s">
        <v>226</v>
      </c>
      <c r="J6" s="237"/>
      <c r="K6" s="251"/>
      <c r="L6" s="252" t="str">
        <f>IF(K6="","",IF(K6&lt;897900,ROUNDDOWN(K6/89.79%,0),ROUNDDOWN((K6-102100)/79.58%,0)))</f>
        <v/>
      </c>
      <c r="M6" s="252" t="str">
        <f>IF(K6="","",L6-K6)</f>
        <v/>
      </c>
      <c r="N6" s="246"/>
    </row>
    <row r="7" spans="1:15" ht="21" customHeight="1" x14ac:dyDescent="0.15">
      <c r="A7" s="359" t="s">
        <v>225</v>
      </c>
      <c r="B7" s="359"/>
      <c r="C7" s="359"/>
      <c r="D7" s="359"/>
      <c r="E7" s="359"/>
      <c r="F7" s="359"/>
      <c r="G7" s="359"/>
      <c r="H7" s="359"/>
      <c r="I7" s="360"/>
      <c r="J7" s="253"/>
      <c r="K7" s="254"/>
      <c r="M7" s="255"/>
      <c r="N7" s="246"/>
      <c r="O7" s="256"/>
    </row>
    <row r="8" spans="1:15" ht="14.25" customHeight="1" thickBot="1" x14ac:dyDescent="0.2">
      <c r="A8" s="253"/>
      <c r="B8" s="253"/>
      <c r="C8" s="253"/>
      <c r="D8" s="253"/>
      <c r="E8" s="237"/>
      <c r="F8" s="237"/>
      <c r="G8" s="237"/>
      <c r="H8" s="237"/>
      <c r="I8" s="361"/>
      <c r="J8" s="237"/>
      <c r="K8" s="245" t="s">
        <v>325</v>
      </c>
      <c r="N8" s="246"/>
    </row>
    <row r="9" spans="1:15" ht="13.5" customHeight="1" thickBot="1" x14ac:dyDescent="0.2">
      <c r="A9" s="363" t="s">
        <v>484</v>
      </c>
      <c r="B9" s="363"/>
      <c r="C9" s="363"/>
      <c r="D9" s="363"/>
      <c r="E9" s="363"/>
      <c r="F9" s="363"/>
      <c r="G9" s="363"/>
      <c r="H9" s="363"/>
      <c r="I9" s="361"/>
      <c r="J9" s="257"/>
      <c r="K9" s="248" t="s">
        <v>227</v>
      </c>
      <c r="L9" s="247" t="s">
        <v>231</v>
      </c>
      <c r="M9" s="249" t="s">
        <v>228</v>
      </c>
      <c r="N9" s="246"/>
    </row>
    <row r="10" spans="1:15" ht="13.5" customHeight="1" thickBot="1" x14ac:dyDescent="0.2">
      <c r="A10" s="363"/>
      <c r="B10" s="363"/>
      <c r="C10" s="363"/>
      <c r="D10" s="363"/>
      <c r="E10" s="363"/>
      <c r="F10" s="363"/>
      <c r="G10" s="363"/>
      <c r="H10" s="363"/>
      <c r="I10" s="361"/>
      <c r="J10" s="257"/>
      <c r="K10" s="258"/>
      <c r="L10" s="252" t="str">
        <f>IF(K10="","",IF(K10&lt;1000000,ROUNDUP(K10*89.79%,0),ROUNDUP(K10*79.58%+102100,0)))</f>
        <v/>
      </c>
      <c r="M10" s="252" t="str">
        <f>IF(K10="","",K10-L10)</f>
        <v/>
      </c>
      <c r="N10" s="259"/>
    </row>
    <row r="11" spans="1:15" ht="13.5" customHeight="1" x14ac:dyDescent="0.15">
      <c r="A11" s="257"/>
      <c r="B11" s="257"/>
      <c r="C11" s="257"/>
      <c r="D11" s="257"/>
      <c r="E11" s="257"/>
      <c r="F11" s="257"/>
      <c r="G11" s="257"/>
      <c r="H11" s="257"/>
      <c r="I11" s="362"/>
      <c r="J11" s="257"/>
    </row>
    <row r="12" spans="1:15" ht="14.25" thickBot="1" x14ac:dyDescent="0.2">
      <c r="A12" s="356" t="s">
        <v>171</v>
      </c>
      <c r="B12" s="356"/>
      <c r="C12" s="356"/>
      <c r="D12" s="356"/>
      <c r="E12" s="356"/>
      <c r="F12" s="356"/>
      <c r="G12" s="356"/>
      <c r="H12" s="356"/>
      <c r="I12" s="356"/>
      <c r="J12" s="239"/>
      <c r="K12" s="260" t="s">
        <v>326</v>
      </c>
      <c r="L12" s="256"/>
      <c r="M12" s="256"/>
    </row>
    <row r="13" spans="1:15" ht="14.25" thickBot="1" x14ac:dyDescent="0.2">
      <c r="A13" s="237" t="s">
        <v>422</v>
      </c>
      <c r="B13" s="237"/>
      <c r="C13" s="366"/>
      <c r="D13" s="366"/>
      <c r="E13" s="366"/>
      <c r="F13" s="366"/>
      <c r="G13" s="237"/>
      <c r="H13" s="237"/>
      <c r="I13" s="237"/>
      <c r="J13" s="237"/>
      <c r="K13" s="248" t="s">
        <v>227</v>
      </c>
      <c r="L13" s="256"/>
      <c r="M13" s="256"/>
    </row>
    <row r="14" spans="1:15" ht="14.25" thickBot="1" x14ac:dyDescent="0.2">
      <c r="A14" s="237" t="s">
        <v>142</v>
      </c>
      <c r="B14" s="237"/>
      <c r="C14" s="367" t="s">
        <v>511</v>
      </c>
      <c r="D14" s="367"/>
      <c r="E14" s="367"/>
      <c r="F14" s="367"/>
      <c r="G14" s="237"/>
      <c r="H14" s="237"/>
      <c r="I14" s="237"/>
      <c r="J14" s="237"/>
      <c r="K14" s="251"/>
      <c r="L14" s="256"/>
      <c r="M14" s="256"/>
    </row>
    <row r="15" spans="1:15" x14ac:dyDescent="0.15">
      <c r="A15" s="237" t="s">
        <v>143</v>
      </c>
      <c r="B15" s="237"/>
      <c r="C15" s="356" t="s">
        <v>327</v>
      </c>
      <c r="D15" s="356"/>
      <c r="E15" s="356"/>
      <c r="F15" s="356"/>
      <c r="G15" s="237"/>
      <c r="H15" s="237"/>
      <c r="I15" s="237"/>
      <c r="J15" s="237"/>
    </row>
    <row r="16" spans="1:15" ht="14.25" thickBot="1" x14ac:dyDescent="0.2">
      <c r="A16" s="237" t="s">
        <v>144</v>
      </c>
      <c r="B16" s="237"/>
      <c r="C16" s="237"/>
      <c r="D16" s="237"/>
      <c r="E16" s="237"/>
      <c r="F16" s="237"/>
      <c r="G16" s="237"/>
      <c r="H16" s="237"/>
      <c r="I16" s="237"/>
      <c r="J16" s="237"/>
      <c r="K16" t="s">
        <v>230</v>
      </c>
    </row>
    <row r="17" spans="1:17" ht="14.25" thickBot="1" x14ac:dyDescent="0.2">
      <c r="A17" s="261" t="s">
        <v>481</v>
      </c>
      <c r="B17" s="237"/>
      <c r="C17" s="356"/>
      <c r="D17" s="356"/>
      <c r="E17" s="356"/>
      <c r="F17" s="356"/>
      <c r="G17" s="368" t="s">
        <v>328</v>
      </c>
      <c r="H17" s="368"/>
      <c r="I17" s="368"/>
      <c r="J17" s="237"/>
      <c r="K17" s="262"/>
      <c r="L17" t="s">
        <v>329</v>
      </c>
    </row>
    <row r="18" spans="1:17" x14ac:dyDescent="0.15">
      <c r="A18" s="237" t="s">
        <v>330</v>
      </c>
      <c r="B18" s="237"/>
      <c r="C18" s="237"/>
      <c r="D18" s="237"/>
      <c r="E18" s="237"/>
      <c r="F18" s="237"/>
      <c r="G18" s="237"/>
      <c r="H18" s="237"/>
      <c r="I18" s="237"/>
      <c r="J18" s="263"/>
      <c r="L18" t="s">
        <v>233</v>
      </c>
    </row>
    <row r="19" spans="1:17" x14ac:dyDescent="0.15">
      <c r="J19" s="237"/>
    </row>
    <row r="20" spans="1:17" ht="14.25" thickBot="1" x14ac:dyDescent="0.2">
      <c r="A20" s="237" t="s">
        <v>407</v>
      </c>
      <c r="B20" s="237"/>
      <c r="D20" s="237" t="s">
        <v>145</v>
      </c>
      <c r="E20" s="237" t="s">
        <v>146</v>
      </c>
      <c r="F20" s="264" t="s">
        <v>147</v>
      </c>
      <c r="H20" s="237" t="s">
        <v>406</v>
      </c>
      <c r="I20" s="237"/>
      <c r="J20" s="237"/>
      <c r="K20" s="108" t="s">
        <v>229</v>
      </c>
    </row>
    <row r="21" spans="1:17" ht="14.25" thickBot="1" x14ac:dyDescent="0.2">
      <c r="A21" s="237" t="s">
        <v>405</v>
      </c>
      <c r="B21" s="237"/>
      <c r="C21" s="237"/>
      <c r="D21" s="367" t="s">
        <v>221</v>
      </c>
      <c r="E21" s="367"/>
      <c r="F21" s="237"/>
      <c r="G21" s="237"/>
      <c r="H21" s="237"/>
      <c r="I21" s="237"/>
      <c r="J21" s="237"/>
      <c r="K21" s="201" t="s">
        <v>238</v>
      </c>
      <c r="L21" s="369" t="s">
        <v>331</v>
      </c>
      <c r="M21" s="370"/>
    </row>
    <row r="22" spans="1:17" ht="14.25" thickBot="1" x14ac:dyDescent="0.2">
      <c r="A22" s="237"/>
      <c r="B22" s="237"/>
      <c r="C22" s="237"/>
      <c r="D22" s="237"/>
      <c r="E22" s="237"/>
      <c r="F22" s="237"/>
      <c r="G22" s="237"/>
      <c r="H22" s="237"/>
      <c r="I22" s="237"/>
      <c r="J22" s="237"/>
      <c r="K22" s="202">
        <v>0</v>
      </c>
      <c r="L22" s="265" t="s">
        <v>234</v>
      </c>
      <c r="M22" s="266" t="s">
        <v>404</v>
      </c>
    </row>
    <row r="23" spans="1:17" ht="14.25" thickBot="1" x14ac:dyDescent="0.2">
      <c r="A23" s="237"/>
      <c r="B23" s="237" t="s">
        <v>148</v>
      </c>
      <c r="C23" s="237"/>
      <c r="D23" s="237"/>
      <c r="E23" s="237"/>
      <c r="F23" s="237"/>
      <c r="G23" s="237"/>
      <c r="H23" s="237"/>
      <c r="I23" s="237"/>
      <c r="J23" s="237"/>
      <c r="K23" s="202">
        <v>1</v>
      </c>
      <c r="L23" s="265" t="s">
        <v>332</v>
      </c>
      <c r="M23" s="266" t="s">
        <v>333</v>
      </c>
    </row>
    <row r="24" spans="1:17" ht="14.25" thickBot="1" x14ac:dyDescent="0.2">
      <c r="A24" s="237"/>
      <c r="B24" s="237"/>
      <c r="C24" s="237" t="s">
        <v>232</v>
      </c>
      <c r="D24" s="237"/>
      <c r="E24" s="267"/>
      <c r="F24" s="371" t="str">
        <f>IF(AND(K14="",L6="",K10=""),"",IF(OR(D21="１．個人契約",D21="３．その他(任意団体等）"),IF(K6="",K10,L6),K14))</f>
        <v/>
      </c>
      <c r="G24" s="371"/>
      <c r="H24" s="267" t="s">
        <v>403</v>
      </c>
      <c r="I24" s="237"/>
      <c r="J24" s="237"/>
      <c r="K24" s="202">
        <v>10000</v>
      </c>
      <c r="L24" s="265" t="s">
        <v>234</v>
      </c>
      <c r="M24" s="266" t="s">
        <v>334</v>
      </c>
      <c r="P24" s="255"/>
      <c r="Q24" s="255"/>
    </row>
    <row r="25" spans="1:17" ht="14.25" thickBot="1" x14ac:dyDescent="0.2">
      <c r="A25" s="268"/>
      <c r="B25" s="268"/>
      <c r="D25" s="269"/>
      <c r="E25" s="270" t="s">
        <v>402</v>
      </c>
      <c r="F25" s="372" t="str">
        <f>IF(F24="","",ROUNDDOWN(F24/1.1*0.1,0))</f>
        <v/>
      </c>
      <c r="G25" s="372"/>
      <c r="H25" s="270" t="s">
        <v>335</v>
      </c>
      <c r="I25" s="268"/>
      <c r="J25" s="268"/>
      <c r="K25" s="202">
        <v>1000000</v>
      </c>
      <c r="L25" s="265" t="s">
        <v>234</v>
      </c>
      <c r="M25" s="266" t="s">
        <v>336</v>
      </c>
    </row>
    <row r="26" spans="1:17" ht="14.25" thickBot="1" x14ac:dyDescent="0.2">
      <c r="A26" s="268"/>
      <c r="B26" s="268"/>
      <c r="D26" s="269"/>
      <c r="E26" s="270" t="s">
        <v>337</v>
      </c>
      <c r="F26" s="372" t="str">
        <f>IF(F24="","",IF(OR(D21="１．個人契約",D21="３．その他(任意団体等）"),IF(K6="",M10,M6),""))</f>
        <v/>
      </c>
      <c r="G26" s="372"/>
      <c r="H26" s="270" t="s">
        <v>401</v>
      </c>
      <c r="I26" s="268"/>
      <c r="J26" s="268"/>
      <c r="K26" s="202">
        <v>1000001</v>
      </c>
      <c r="L26" s="265" t="s">
        <v>235</v>
      </c>
      <c r="M26" s="266" t="s">
        <v>338</v>
      </c>
    </row>
    <row r="27" spans="1:17" ht="14.25" thickBot="1" x14ac:dyDescent="0.2">
      <c r="A27" s="268"/>
      <c r="B27" s="268"/>
      <c r="C27" s="268" t="s">
        <v>339</v>
      </c>
      <c r="D27" s="268"/>
      <c r="E27" s="372" t="str">
        <f>IF(F26="",F24,F24-F26)</f>
        <v/>
      </c>
      <c r="F27" s="373"/>
      <c r="G27" s="373"/>
      <c r="H27" s="267" t="s">
        <v>149</v>
      </c>
      <c r="I27" s="268"/>
      <c r="J27" s="268"/>
      <c r="K27" s="202">
        <v>2000000</v>
      </c>
      <c r="L27" s="265" t="s">
        <v>235</v>
      </c>
      <c r="M27" s="266" t="s">
        <v>340</v>
      </c>
    </row>
    <row r="28" spans="1:17" ht="14.25" thickBot="1" x14ac:dyDescent="0.2">
      <c r="A28" s="268"/>
      <c r="B28" s="268"/>
      <c r="C28" s="268"/>
      <c r="D28" s="268"/>
      <c r="E28" s="268"/>
      <c r="F28" s="268"/>
      <c r="G28" s="268"/>
      <c r="H28" s="268"/>
      <c r="I28" s="268"/>
      <c r="J28" s="268"/>
      <c r="K28" s="202">
        <v>2000001</v>
      </c>
      <c r="L28" s="271" t="s">
        <v>236</v>
      </c>
      <c r="M28" s="266" t="s">
        <v>341</v>
      </c>
    </row>
    <row r="29" spans="1:17" ht="14.25" thickBot="1" x14ac:dyDescent="0.2">
      <c r="A29" s="237"/>
      <c r="B29" s="237"/>
      <c r="C29" s="237" t="s">
        <v>419</v>
      </c>
      <c r="D29" s="238"/>
      <c r="E29" s="237" t="s">
        <v>150</v>
      </c>
      <c r="F29" s="237"/>
      <c r="G29" s="237" t="s">
        <v>489</v>
      </c>
      <c r="H29" s="237"/>
      <c r="I29" s="237" t="s">
        <v>420</v>
      </c>
      <c r="J29" s="237"/>
      <c r="K29" s="202">
        <v>3000000</v>
      </c>
      <c r="L29" s="271" t="s">
        <v>236</v>
      </c>
      <c r="M29" s="266" t="s">
        <v>342</v>
      </c>
    </row>
    <row r="30" spans="1:17" ht="14.25" thickBot="1" x14ac:dyDescent="0.2">
      <c r="A30" s="272"/>
      <c r="B30" s="272"/>
      <c r="C30" s="272"/>
      <c r="G30" s="272"/>
      <c r="H30" s="272"/>
      <c r="I30" s="272"/>
      <c r="J30" s="272"/>
      <c r="K30" s="202">
        <v>3000001</v>
      </c>
      <c r="L30" s="271" t="s">
        <v>237</v>
      </c>
      <c r="M30" s="266" t="s">
        <v>343</v>
      </c>
    </row>
    <row r="31" spans="1:17" ht="14.25" thickBot="1" x14ac:dyDescent="0.2">
      <c r="A31" s="268"/>
      <c r="B31" s="268"/>
      <c r="C31" s="237" t="s">
        <v>400</v>
      </c>
      <c r="D31" s="238"/>
      <c r="E31" s="237" t="s">
        <v>150</v>
      </c>
      <c r="F31" s="237"/>
      <c r="G31" s="237" t="s">
        <v>344</v>
      </c>
      <c r="H31" s="237"/>
      <c r="I31" s="237" t="s">
        <v>420</v>
      </c>
      <c r="J31" s="268"/>
      <c r="K31" s="202">
        <v>5000000</v>
      </c>
      <c r="L31" s="271" t="s">
        <v>237</v>
      </c>
      <c r="M31" s="266" t="s">
        <v>345</v>
      </c>
    </row>
    <row r="32" spans="1:17" x14ac:dyDescent="0.15">
      <c r="A32" s="237"/>
      <c r="B32" s="237"/>
      <c r="I32" s="237"/>
      <c r="J32" s="237"/>
      <c r="K32" t="s">
        <v>418</v>
      </c>
    </row>
    <row r="33" spans="1:18" x14ac:dyDescent="0.15">
      <c r="A33" s="272"/>
      <c r="B33" s="272"/>
      <c r="C33" s="273" t="s">
        <v>399</v>
      </c>
      <c r="D33" s="273"/>
      <c r="E33" s="273"/>
      <c r="F33" s="273"/>
      <c r="G33" s="273"/>
      <c r="H33" s="273"/>
      <c r="I33" s="237"/>
      <c r="J33" s="272"/>
      <c r="K33" s="108" t="s">
        <v>417</v>
      </c>
    </row>
    <row r="34" spans="1:18" x14ac:dyDescent="0.15">
      <c r="A34" s="237"/>
      <c r="B34" s="237"/>
      <c r="C34" s="364" t="s">
        <v>346</v>
      </c>
      <c r="D34" s="365"/>
      <c r="E34" s="365"/>
      <c r="F34" s="365"/>
      <c r="G34" s="365"/>
      <c r="H34" s="365"/>
      <c r="I34" s="274"/>
      <c r="J34" s="237"/>
      <c r="K34" s="108" t="s">
        <v>416</v>
      </c>
    </row>
    <row r="35" spans="1:18" ht="13.5" customHeight="1" x14ac:dyDescent="0.15">
      <c r="A35" s="237"/>
      <c r="B35" s="237"/>
      <c r="C35" s="365"/>
      <c r="D35" s="365"/>
      <c r="E35" s="365"/>
      <c r="F35" s="365"/>
      <c r="G35" s="365"/>
      <c r="H35" s="365"/>
      <c r="I35" s="273"/>
      <c r="J35" s="272"/>
      <c r="K35" s="108" t="s">
        <v>433</v>
      </c>
    </row>
    <row r="36" spans="1:18" x14ac:dyDescent="0.15">
      <c r="A36" s="237"/>
      <c r="B36" s="237"/>
      <c r="C36" s="365"/>
      <c r="D36" s="365"/>
      <c r="E36" s="365"/>
      <c r="F36" s="365"/>
      <c r="G36" s="365"/>
      <c r="H36" s="365"/>
      <c r="I36" s="237"/>
      <c r="J36" s="237"/>
      <c r="K36" s="108" t="s">
        <v>434</v>
      </c>
    </row>
    <row r="37" spans="1:18" ht="14.25" x14ac:dyDescent="0.15">
      <c r="A37" s="237"/>
      <c r="B37" s="237"/>
      <c r="C37" s="272"/>
      <c r="D37" s="272"/>
      <c r="E37" s="272"/>
      <c r="F37" s="272"/>
      <c r="G37" s="272"/>
      <c r="H37" s="272"/>
      <c r="J37" s="237"/>
      <c r="K37" s="108" t="s">
        <v>430</v>
      </c>
      <c r="L37" s="275"/>
      <c r="M37" s="275"/>
    </row>
    <row r="38" spans="1:18" ht="14.25" x14ac:dyDescent="0.15">
      <c r="A38" s="237"/>
      <c r="B38" s="237"/>
      <c r="C38" s="272"/>
      <c r="D38" s="272"/>
      <c r="E38" s="237"/>
      <c r="F38" s="237"/>
      <c r="G38" s="237"/>
      <c r="H38" s="237"/>
      <c r="I38" s="237"/>
      <c r="J38" s="237"/>
      <c r="K38" s="276" t="s">
        <v>431</v>
      </c>
      <c r="N38" s="275"/>
      <c r="R38" s="256"/>
    </row>
    <row r="39" spans="1:18" ht="14.25" x14ac:dyDescent="0.15">
      <c r="A39" s="237"/>
      <c r="B39" s="237"/>
      <c r="C39" s="237" t="s">
        <v>398</v>
      </c>
      <c r="D39" s="237"/>
      <c r="E39" s="237"/>
      <c r="F39" s="237"/>
      <c r="G39" s="237"/>
      <c r="H39" s="237"/>
      <c r="I39" s="237"/>
      <c r="J39" s="237"/>
      <c r="K39" s="108" t="s">
        <v>432</v>
      </c>
      <c r="O39" s="275"/>
    </row>
    <row r="40" spans="1:18" x14ac:dyDescent="0.15">
      <c r="A40" s="237"/>
      <c r="B40" s="237"/>
      <c r="C40" s="237"/>
      <c r="D40" s="371" t="str">
        <f>E27</f>
        <v/>
      </c>
      <c r="E40" s="375"/>
      <c r="F40" s="375"/>
      <c r="G40" s="267" t="s">
        <v>397</v>
      </c>
      <c r="H40" s="237"/>
      <c r="I40" s="237"/>
      <c r="J40" s="237"/>
    </row>
    <row r="41" spans="1:18" x14ac:dyDescent="0.15">
      <c r="A41" s="237"/>
      <c r="B41" s="237"/>
      <c r="C41" s="272"/>
      <c r="D41" s="272"/>
      <c r="E41" s="237"/>
      <c r="F41" s="237"/>
      <c r="G41" s="237"/>
      <c r="H41" s="237"/>
      <c r="I41" s="237"/>
      <c r="J41" s="237"/>
    </row>
    <row r="42" spans="1:18" x14ac:dyDescent="0.15">
      <c r="A42" s="237"/>
      <c r="B42" s="237"/>
      <c r="C42" s="356" t="s">
        <v>151</v>
      </c>
      <c r="D42" s="356"/>
      <c r="E42" s="237"/>
      <c r="F42" s="237"/>
      <c r="G42" s="264"/>
      <c r="H42" s="264"/>
      <c r="I42" s="237"/>
      <c r="J42" s="237"/>
    </row>
    <row r="43" spans="1:18" x14ac:dyDescent="0.15">
      <c r="A43" s="237"/>
      <c r="B43" s="237"/>
      <c r="C43" s="267" t="s">
        <v>152</v>
      </c>
      <c r="D43" s="267"/>
      <c r="E43" s="267"/>
      <c r="F43" s="267"/>
      <c r="G43" s="267"/>
      <c r="H43" s="237"/>
      <c r="I43" s="237"/>
      <c r="J43" s="237"/>
    </row>
    <row r="44" spans="1:18" x14ac:dyDescent="0.15">
      <c r="A44" s="237"/>
      <c r="B44" s="237"/>
      <c r="C44" s="277" t="s">
        <v>153</v>
      </c>
      <c r="D44" s="277"/>
      <c r="E44" s="267"/>
      <c r="F44" s="267"/>
      <c r="G44" s="267"/>
      <c r="H44" s="237"/>
      <c r="I44" s="237"/>
      <c r="J44" s="237"/>
    </row>
    <row r="45" spans="1:18" x14ac:dyDescent="0.15">
      <c r="A45" s="237"/>
      <c r="B45" s="237"/>
      <c r="C45" s="277" t="s">
        <v>396</v>
      </c>
      <c r="D45" s="277"/>
      <c r="E45" s="277" t="s">
        <v>395</v>
      </c>
      <c r="F45" s="376"/>
      <c r="G45" s="376"/>
      <c r="H45" s="237"/>
      <c r="I45" s="237"/>
      <c r="J45" s="237"/>
    </row>
    <row r="46" spans="1:18" x14ac:dyDescent="0.15">
      <c r="A46" s="268"/>
      <c r="B46" s="268"/>
      <c r="C46" s="277" t="s">
        <v>154</v>
      </c>
      <c r="D46" s="277"/>
      <c r="E46" s="377"/>
      <c r="F46" s="377"/>
      <c r="G46" s="377"/>
      <c r="H46" s="268"/>
      <c r="I46" s="268"/>
      <c r="J46" s="268"/>
    </row>
    <row r="47" spans="1:18" x14ac:dyDescent="0.15">
      <c r="A47" s="268"/>
      <c r="B47" s="268"/>
      <c r="C47" s="278" t="s">
        <v>452</v>
      </c>
      <c r="D47" s="279"/>
      <c r="E47" s="280"/>
      <c r="F47" s="280"/>
      <c r="G47" s="280"/>
      <c r="H47" s="268"/>
      <c r="I47" s="268"/>
      <c r="J47" s="268"/>
    </row>
    <row r="48" spans="1:18" x14ac:dyDescent="0.15">
      <c r="A48" s="237"/>
      <c r="B48" s="237"/>
      <c r="C48" s="237"/>
      <c r="D48" s="237"/>
      <c r="E48" s="237"/>
      <c r="F48" s="237"/>
      <c r="G48" s="237"/>
      <c r="H48" s="237"/>
      <c r="I48" s="237"/>
      <c r="J48" s="237"/>
    </row>
    <row r="49" spans="1:18" x14ac:dyDescent="0.15">
      <c r="A49" s="237"/>
      <c r="B49" s="237" t="s">
        <v>155</v>
      </c>
      <c r="C49" s="237"/>
      <c r="D49" s="237"/>
      <c r="E49" s="237" t="s">
        <v>510</v>
      </c>
      <c r="F49" s="237"/>
      <c r="G49" s="237"/>
      <c r="H49" s="237"/>
      <c r="I49" s="237"/>
      <c r="J49" s="237"/>
    </row>
    <row r="50" spans="1:18" x14ac:dyDescent="0.15">
      <c r="A50" s="237"/>
      <c r="B50" s="237"/>
      <c r="C50" s="237"/>
      <c r="D50" s="237"/>
      <c r="E50" s="237"/>
      <c r="F50" s="237"/>
      <c r="G50" s="237"/>
      <c r="H50" s="237"/>
      <c r="I50" s="237"/>
      <c r="J50" s="237"/>
    </row>
    <row r="51" spans="1:18" ht="14.25" x14ac:dyDescent="0.15">
      <c r="A51" s="237"/>
      <c r="B51" s="268"/>
      <c r="C51" s="268"/>
      <c r="D51" s="268"/>
      <c r="E51" s="268"/>
      <c r="F51" s="268"/>
      <c r="G51" s="268"/>
      <c r="H51" s="268"/>
      <c r="I51" s="268"/>
      <c r="J51" s="268"/>
      <c r="P51" s="275"/>
      <c r="Q51" s="275"/>
    </row>
    <row r="52" spans="1:18" ht="13.5" customHeight="1" x14ac:dyDescent="0.15">
      <c r="A52" s="237"/>
      <c r="B52" s="281" t="s">
        <v>394</v>
      </c>
      <c r="C52" s="374" t="s">
        <v>441</v>
      </c>
      <c r="D52" s="374"/>
      <c r="E52" s="374"/>
      <c r="F52" s="374"/>
      <c r="G52" s="374"/>
      <c r="H52" s="374"/>
      <c r="I52" s="374"/>
      <c r="J52" s="282"/>
    </row>
    <row r="53" spans="1:18" x14ac:dyDescent="0.15">
      <c r="A53" s="237"/>
      <c r="B53" s="283"/>
      <c r="C53" s="374"/>
      <c r="D53" s="374"/>
      <c r="E53" s="374"/>
      <c r="F53" s="374"/>
      <c r="G53" s="374"/>
      <c r="H53" s="374"/>
      <c r="I53" s="374"/>
      <c r="J53" s="282"/>
    </row>
    <row r="54" spans="1:18" ht="14.25" customHeight="1" x14ac:dyDescent="0.15">
      <c r="A54" s="237"/>
      <c r="B54" s="284" t="s">
        <v>393</v>
      </c>
      <c r="C54" s="378" t="s">
        <v>442</v>
      </c>
      <c r="D54" s="378"/>
      <c r="E54" s="378"/>
      <c r="F54" s="378"/>
      <c r="G54" s="378"/>
      <c r="H54" s="378"/>
      <c r="I54" s="378"/>
      <c r="J54" s="285"/>
    </row>
    <row r="55" spans="1:18" x14ac:dyDescent="0.15">
      <c r="A55" s="237"/>
      <c r="B55" s="284"/>
      <c r="C55" s="378"/>
      <c r="D55" s="378"/>
      <c r="E55" s="378"/>
      <c r="F55" s="378"/>
      <c r="G55" s="378"/>
      <c r="H55" s="378"/>
      <c r="I55" s="378"/>
      <c r="J55" s="285"/>
    </row>
    <row r="56" spans="1:18" x14ac:dyDescent="0.15">
      <c r="A56" s="237"/>
      <c r="B56" s="284"/>
      <c r="C56" s="378"/>
      <c r="D56" s="378"/>
      <c r="E56" s="378"/>
      <c r="F56" s="378"/>
      <c r="G56" s="378"/>
      <c r="H56" s="378"/>
      <c r="I56" s="378"/>
      <c r="J56" s="285"/>
    </row>
    <row r="57" spans="1:18" x14ac:dyDescent="0.15">
      <c r="A57" s="237"/>
      <c r="B57" s="286" t="s">
        <v>392</v>
      </c>
      <c r="C57" s="379" t="s">
        <v>391</v>
      </c>
      <c r="D57" s="379"/>
      <c r="E57" s="379"/>
      <c r="F57" s="379"/>
      <c r="G57" s="379"/>
      <c r="H57" s="379"/>
      <c r="I57" s="379"/>
      <c r="J57" s="282"/>
    </row>
    <row r="58" spans="1:18" x14ac:dyDescent="0.15">
      <c r="A58" s="237"/>
      <c r="B58" s="286"/>
      <c r="C58" s="287"/>
      <c r="D58" s="287"/>
      <c r="E58" s="287"/>
      <c r="F58" s="287"/>
      <c r="G58" s="287"/>
      <c r="H58" s="287"/>
      <c r="I58" s="287" t="s">
        <v>490</v>
      </c>
      <c r="J58" s="282"/>
    </row>
    <row r="59" spans="1:18" x14ac:dyDescent="0.15">
      <c r="A59" s="237"/>
      <c r="B59" s="288"/>
      <c r="C59" s="282"/>
      <c r="D59" s="282"/>
      <c r="E59" s="282"/>
      <c r="F59" s="282"/>
      <c r="G59" s="282"/>
      <c r="H59" s="282"/>
      <c r="I59" s="282"/>
      <c r="J59" s="282"/>
    </row>
    <row r="60" spans="1:18" x14ac:dyDescent="0.15">
      <c r="A60" s="237"/>
      <c r="B60" s="288"/>
      <c r="C60" s="282"/>
      <c r="D60" s="282"/>
      <c r="E60" s="282"/>
      <c r="F60" s="282"/>
      <c r="G60" s="282"/>
      <c r="H60" s="282"/>
      <c r="I60" s="289" t="s">
        <v>470</v>
      </c>
      <c r="J60" s="282"/>
    </row>
    <row r="61" spans="1:18" x14ac:dyDescent="0.15">
      <c r="A61" s="290"/>
      <c r="B61" s="291"/>
      <c r="C61" s="380" t="s">
        <v>390</v>
      </c>
      <c r="D61" s="380"/>
      <c r="E61" s="380"/>
      <c r="F61" s="380"/>
      <c r="G61" s="380"/>
      <c r="H61" s="380"/>
      <c r="I61" s="240" t="s">
        <v>321</v>
      </c>
      <c r="J61" s="291"/>
    </row>
    <row r="62" spans="1:18" x14ac:dyDescent="0.15">
      <c r="A62" s="282"/>
      <c r="B62" s="288"/>
      <c r="C62" s="282"/>
      <c r="D62" s="282"/>
      <c r="E62" s="282"/>
      <c r="F62" s="282"/>
      <c r="G62" s="282"/>
      <c r="H62" s="282"/>
      <c r="I62" s="282"/>
      <c r="J62" s="282"/>
    </row>
    <row r="63" spans="1:18" ht="14.25" customHeight="1" x14ac:dyDescent="0.15">
      <c r="A63" s="292"/>
      <c r="B63" s="284" t="s">
        <v>389</v>
      </c>
      <c r="C63" s="378" t="s">
        <v>443</v>
      </c>
      <c r="D63" s="378"/>
      <c r="E63" s="378"/>
      <c r="F63" s="378"/>
      <c r="G63" s="378"/>
      <c r="H63" s="378"/>
      <c r="I63" s="378"/>
      <c r="J63" s="285"/>
      <c r="R63" s="275"/>
    </row>
    <row r="64" spans="1:18" x14ac:dyDescent="0.15">
      <c r="A64" s="292"/>
      <c r="B64" s="284"/>
      <c r="C64" s="378"/>
      <c r="D64" s="378"/>
      <c r="E64" s="378"/>
      <c r="F64" s="378"/>
      <c r="G64" s="378"/>
      <c r="H64" s="378"/>
      <c r="I64" s="378"/>
      <c r="J64" s="285"/>
    </row>
    <row r="65" spans="1:10" x14ac:dyDescent="0.15">
      <c r="A65" s="292"/>
      <c r="B65" s="284"/>
      <c r="C65" s="378"/>
      <c r="D65" s="378"/>
      <c r="E65" s="378"/>
      <c r="F65" s="378"/>
      <c r="G65" s="378"/>
      <c r="H65" s="378"/>
      <c r="I65" s="378"/>
      <c r="J65" s="285"/>
    </row>
    <row r="66" spans="1:10" x14ac:dyDescent="0.15">
      <c r="B66" s="286" t="s">
        <v>388</v>
      </c>
      <c r="C66" s="379" t="s">
        <v>387</v>
      </c>
      <c r="D66" s="379"/>
      <c r="E66" s="379"/>
      <c r="F66" s="379"/>
      <c r="G66" s="379"/>
      <c r="H66" s="379"/>
      <c r="I66" s="379"/>
      <c r="J66" s="282"/>
    </row>
    <row r="67" spans="1:10" ht="13.5" customHeight="1" x14ac:dyDescent="0.15">
      <c r="B67" s="284" t="s">
        <v>386</v>
      </c>
      <c r="C67" s="374" t="s">
        <v>424</v>
      </c>
      <c r="D67" s="374"/>
      <c r="E67" s="374"/>
      <c r="F67" s="374"/>
      <c r="G67" s="374"/>
      <c r="H67" s="374"/>
      <c r="I67" s="374"/>
      <c r="J67" s="285"/>
    </row>
    <row r="68" spans="1:10" x14ac:dyDescent="0.15">
      <c r="A68" s="292"/>
      <c r="B68" s="284"/>
      <c r="C68" s="374"/>
      <c r="D68" s="374"/>
      <c r="E68" s="374"/>
      <c r="F68" s="374"/>
      <c r="G68" s="374"/>
      <c r="H68" s="374"/>
      <c r="I68" s="374"/>
      <c r="J68" s="285"/>
    </row>
    <row r="69" spans="1:10" ht="13.5" customHeight="1" x14ac:dyDescent="0.15">
      <c r="B69" s="284" t="s">
        <v>385</v>
      </c>
      <c r="C69" s="374" t="s">
        <v>444</v>
      </c>
      <c r="D69" s="374"/>
      <c r="E69" s="374"/>
      <c r="F69" s="374"/>
      <c r="G69" s="374"/>
      <c r="H69" s="374"/>
      <c r="I69" s="374"/>
      <c r="J69" s="285"/>
    </row>
    <row r="70" spans="1:10" x14ac:dyDescent="0.15">
      <c r="A70" s="292"/>
      <c r="B70" s="284"/>
      <c r="C70" s="374"/>
      <c r="D70" s="374"/>
      <c r="E70" s="374"/>
      <c r="F70" s="374"/>
      <c r="G70" s="374"/>
      <c r="H70" s="374"/>
      <c r="I70" s="374"/>
      <c r="J70" s="285"/>
    </row>
    <row r="71" spans="1:10" ht="13.5" customHeight="1" x14ac:dyDescent="0.15">
      <c r="B71" s="284" t="s">
        <v>384</v>
      </c>
      <c r="C71" s="374" t="s">
        <v>445</v>
      </c>
      <c r="D71" s="374"/>
      <c r="E71" s="374"/>
      <c r="F71" s="374"/>
      <c r="G71" s="374"/>
      <c r="H71" s="374"/>
      <c r="I71" s="374"/>
      <c r="J71" s="285"/>
    </row>
    <row r="72" spans="1:10" x14ac:dyDescent="0.15">
      <c r="A72" s="292"/>
      <c r="B72" s="284"/>
      <c r="C72" s="374"/>
      <c r="D72" s="374"/>
      <c r="E72" s="374"/>
      <c r="F72" s="374"/>
      <c r="G72" s="374"/>
      <c r="H72" s="374"/>
      <c r="I72" s="374"/>
      <c r="J72" s="285"/>
    </row>
    <row r="73" spans="1:10" x14ac:dyDescent="0.15">
      <c r="B73" s="284" t="s">
        <v>383</v>
      </c>
      <c r="C73" s="379" t="s">
        <v>382</v>
      </c>
      <c r="D73" s="379"/>
      <c r="E73" s="379"/>
      <c r="F73" s="379"/>
      <c r="G73" s="379"/>
      <c r="H73" s="379"/>
      <c r="I73" s="379"/>
      <c r="J73" s="282"/>
    </row>
    <row r="74" spans="1:10" ht="13.5" customHeight="1" x14ac:dyDescent="0.15">
      <c r="B74" s="284" t="s">
        <v>381</v>
      </c>
      <c r="C74" s="374" t="s">
        <v>446</v>
      </c>
      <c r="D74" s="374"/>
      <c r="E74" s="374"/>
      <c r="F74" s="374"/>
      <c r="G74" s="374"/>
      <c r="H74" s="374"/>
      <c r="I74" s="374"/>
      <c r="J74" s="285"/>
    </row>
    <row r="75" spans="1:10" x14ac:dyDescent="0.15">
      <c r="A75" s="292"/>
      <c r="B75" s="284"/>
      <c r="C75" s="374"/>
      <c r="D75" s="374"/>
      <c r="E75" s="374"/>
      <c r="F75" s="374"/>
      <c r="G75" s="374"/>
      <c r="H75" s="374"/>
      <c r="I75" s="374"/>
      <c r="J75" s="285"/>
    </row>
    <row r="76" spans="1:10" x14ac:dyDescent="0.15">
      <c r="A76" s="292"/>
      <c r="B76" s="284"/>
      <c r="C76" s="374"/>
      <c r="D76" s="374"/>
      <c r="E76" s="374"/>
      <c r="F76" s="374"/>
      <c r="G76" s="374"/>
      <c r="H76" s="374"/>
      <c r="I76" s="374"/>
      <c r="J76" s="285"/>
    </row>
    <row r="77" spans="1:10" ht="13.5" customHeight="1" x14ac:dyDescent="0.15">
      <c r="B77" s="293" t="s">
        <v>380</v>
      </c>
      <c r="C77" s="378" t="s">
        <v>447</v>
      </c>
      <c r="D77" s="378"/>
      <c r="E77" s="378"/>
      <c r="F77" s="378"/>
      <c r="G77" s="378"/>
      <c r="H77" s="378"/>
      <c r="I77" s="378"/>
      <c r="J77" s="285"/>
    </row>
    <row r="78" spans="1:10" x14ac:dyDescent="0.15">
      <c r="A78" s="292"/>
      <c r="B78" s="294"/>
      <c r="C78" s="378"/>
      <c r="D78" s="378"/>
      <c r="E78" s="378"/>
      <c r="F78" s="378"/>
      <c r="G78" s="378"/>
      <c r="H78" s="378"/>
      <c r="I78" s="378"/>
      <c r="J78" s="285"/>
    </row>
    <row r="79" spans="1:10" ht="21.75" customHeight="1" x14ac:dyDescent="0.15">
      <c r="A79" s="292"/>
      <c r="B79" s="294"/>
      <c r="C79" s="378"/>
      <c r="D79" s="378"/>
      <c r="E79" s="378"/>
      <c r="F79" s="378"/>
      <c r="G79" s="378"/>
      <c r="H79" s="378"/>
      <c r="I79" s="378"/>
      <c r="J79" s="285"/>
    </row>
    <row r="80" spans="1:10" x14ac:dyDescent="0.15">
      <c r="A80" s="381"/>
      <c r="B80" s="381"/>
      <c r="C80" s="381"/>
      <c r="D80" s="381"/>
      <c r="E80" s="381"/>
      <c r="F80" s="381"/>
      <c r="G80" s="381"/>
      <c r="H80" s="381"/>
      <c r="I80" s="282"/>
      <c r="J80" s="282"/>
    </row>
    <row r="81" spans="1:10" ht="13.5" customHeight="1" x14ac:dyDescent="0.15">
      <c r="B81" s="292" t="s">
        <v>379</v>
      </c>
      <c r="C81" s="374" t="s">
        <v>378</v>
      </c>
      <c r="D81" s="374"/>
      <c r="E81" s="374"/>
      <c r="F81" s="374"/>
      <c r="G81" s="374"/>
      <c r="H81" s="374"/>
      <c r="I81" s="374"/>
      <c r="J81" s="285"/>
    </row>
    <row r="82" spans="1:10" x14ac:dyDescent="0.15">
      <c r="A82" s="292"/>
      <c r="B82" s="292"/>
      <c r="C82" s="374"/>
      <c r="D82" s="374"/>
      <c r="E82" s="374"/>
      <c r="F82" s="374"/>
      <c r="G82" s="374"/>
      <c r="H82" s="374"/>
      <c r="I82" s="374"/>
      <c r="J82" s="285"/>
    </row>
    <row r="83" spans="1:10" x14ac:dyDescent="0.15">
      <c r="A83" s="292"/>
      <c r="B83" s="292"/>
      <c r="C83" s="374"/>
      <c r="D83" s="374"/>
      <c r="E83" s="374"/>
      <c r="F83" s="374"/>
      <c r="G83" s="374"/>
      <c r="H83" s="374"/>
      <c r="I83" s="374"/>
      <c r="J83" s="285"/>
    </row>
    <row r="84" spans="1:10" x14ac:dyDescent="0.15">
      <c r="A84" s="292"/>
      <c r="B84" s="292"/>
      <c r="C84" s="292"/>
      <c r="D84" s="292"/>
      <c r="E84" s="292"/>
      <c r="F84" s="292"/>
      <c r="G84" s="292"/>
      <c r="H84" s="292"/>
      <c r="I84" s="292"/>
      <c r="J84" s="292"/>
    </row>
    <row r="85" spans="1:10" ht="13.5" customHeight="1" x14ac:dyDescent="0.15">
      <c r="B85" s="292" t="s">
        <v>377</v>
      </c>
      <c r="C85" s="374" t="s">
        <v>448</v>
      </c>
      <c r="D85" s="374"/>
      <c r="E85" s="374"/>
      <c r="F85" s="374"/>
      <c r="G85" s="374"/>
      <c r="H85" s="374"/>
      <c r="I85" s="374"/>
      <c r="J85" s="285"/>
    </row>
    <row r="86" spans="1:10" x14ac:dyDescent="0.15">
      <c r="A86" s="292"/>
      <c r="B86" s="292"/>
      <c r="C86" s="374"/>
      <c r="D86" s="374"/>
      <c r="E86" s="374"/>
      <c r="F86" s="374"/>
      <c r="G86" s="374"/>
      <c r="H86" s="374"/>
      <c r="I86" s="374"/>
      <c r="J86" s="285"/>
    </row>
    <row r="87" spans="1:10" x14ac:dyDescent="0.15">
      <c r="A87" s="292"/>
      <c r="B87" s="292"/>
      <c r="C87" s="374"/>
      <c r="D87" s="374"/>
      <c r="E87" s="374"/>
      <c r="F87" s="374"/>
      <c r="G87" s="374"/>
      <c r="H87" s="374"/>
      <c r="I87" s="374"/>
      <c r="J87" s="285"/>
    </row>
    <row r="88" spans="1:10" x14ac:dyDescent="0.15">
      <c r="A88" s="268" t="s">
        <v>376</v>
      </c>
      <c r="B88" s="268" t="s">
        <v>376</v>
      </c>
      <c r="C88" s="282"/>
      <c r="D88" s="282"/>
      <c r="E88" s="282"/>
      <c r="F88" s="282"/>
      <c r="G88" s="268" t="s">
        <v>375</v>
      </c>
      <c r="H88" s="282"/>
      <c r="I88" s="282"/>
      <c r="J88" s="282"/>
    </row>
    <row r="89" spans="1:10" x14ac:dyDescent="0.15">
      <c r="A89" s="268" t="s">
        <v>374</v>
      </c>
      <c r="B89" s="268" t="s">
        <v>374</v>
      </c>
      <c r="C89" s="282"/>
      <c r="D89" s="282"/>
      <c r="E89" s="282"/>
      <c r="F89" s="282"/>
      <c r="G89" s="268" t="s">
        <v>373</v>
      </c>
      <c r="H89" s="282"/>
      <c r="I89" s="282"/>
      <c r="J89" s="282"/>
    </row>
    <row r="90" spans="1:10" x14ac:dyDescent="0.15">
      <c r="A90" s="268" t="s">
        <v>372</v>
      </c>
      <c r="B90" s="268" t="s">
        <v>372</v>
      </c>
      <c r="C90" s="282"/>
      <c r="D90" s="282"/>
      <c r="E90" s="282"/>
      <c r="F90" s="282"/>
      <c r="G90" s="268" t="s">
        <v>347</v>
      </c>
      <c r="H90" s="282"/>
      <c r="I90" s="282"/>
      <c r="J90" s="282"/>
    </row>
    <row r="91" spans="1:10" x14ac:dyDescent="0.15">
      <c r="A91" s="268" t="s">
        <v>371</v>
      </c>
      <c r="B91" s="268" t="s">
        <v>371</v>
      </c>
      <c r="E91" s="282"/>
      <c r="F91" s="282"/>
      <c r="G91" s="268" t="s">
        <v>491</v>
      </c>
      <c r="H91" s="282"/>
      <c r="I91" s="282"/>
      <c r="J91" s="282"/>
    </row>
    <row r="92" spans="1:10" x14ac:dyDescent="0.15">
      <c r="A92" s="282"/>
      <c r="B92" s="282"/>
      <c r="C92" s="282"/>
      <c r="D92" s="282"/>
      <c r="E92" s="282"/>
      <c r="F92" s="282"/>
      <c r="G92" s="282"/>
      <c r="H92" s="282"/>
      <c r="I92" s="282"/>
      <c r="J92" s="282"/>
    </row>
    <row r="93" spans="1:10" ht="13.5" customHeight="1" x14ac:dyDescent="0.15">
      <c r="B93" s="292" t="s">
        <v>370</v>
      </c>
      <c r="C93" s="374" t="s">
        <v>369</v>
      </c>
      <c r="D93" s="374"/>
      <c r="E93" s="374"/>
      <c r="F93" s="374"/>
      <c r="G93" s="374"/>
      <c r="H93" s="374"/>
      <c r="I93" s="374"/>
      <c r="J93" s="285"/>
    </row>
    <row r="94" spans="1:10" x14ac:dyDescent="0.15">
      <c r="A94" s="292"/>
      <c r="B94" s="292"/>
      <c r="C94" s="374"/>
      <c r="D94" s="374"/>
      <c r="E94" s="374"/>
      <c r="F94" s="374"/>
      <c r="G94" s="374"/>
      <c r="H94" s="374"/>
      <c r="I94" s="374"/>
      <c r="J94" s="285"/>
    </row>
    <row r="95" spans="1:10" x14ac:dyDescent="0.15">
      <c r="A95" s="292"/>
      <c r="B95" s="292"/>
      <c r="C95" s="374"/>
      <c r="D95" s="374"/>
      <c r="E95" s="374"/>
      <c r="F95" s="374"/>
      <c r="G95" s="374"/>
      <c r="H95" s="374"/>
      <c r="I95" s="374"/>
      <c r="J95" s="285"/>
    </row>
    <row r="96" spans="1:10" x14ac:dyDescent="0.15">
      <c r="A96" s="381"/>
      <c r="B96" s="381"/>
      <c r="C96" s="381"/>
      <c r="D96" s="381"/>
      <c r="E96" s="381"/>
      <c r="F96" s="381"/>
      <c r="G96" s="381"/>
      <c r="H96" s="381"/>
      <c r="I96" s="282"/>
      <c r="J96" s="282"/>
    </row>
    <row r="97" spans="1:10" ht="13.5" customHeight="1" x14ac:dyDescent="0.15">
      <c r="B97" s="292" t="s">
        <v>449</v>
      </c>
      <c r="C97" s="382" t="s">
        <v>450</v>
      </c>
      <c r="D97" s="382"/>
      <c r="E97" s="382"/>
      <c r="F97" s="382"/>
      <c r="G97" s="382"/>
      <c r="H97" s="382"/>
      <c r="I97" s="382"/>
    </row>
    <row r="98" spans="1:10" x14ac:dyDescent="0.15">
      <c r="B98" s="295"/>
      <c r="C98" s="382"/>
      <c r="D98" s="382"/>
      <c r="E98" s="382"/>
      <c r="F98" s="382"/>
      <c r="G98" s="382"/>
      <c r="H98" s="382"/>
      <c r="I98" s="382"/>
    </row>
    <row r="99" spans="1:10" ht="24" customHeight="1" x14ac:dyDescent="0.15">
      <c r="B99" s="295"/>
      <c r="C99" s="382"/>
      <c r="D99" s="382"/>
      <c r="E99" s="382"/>
      <c r="F99" s="382"/>
      <c r="G99" s="382"/>
      <c r="H99" s="382"/>
      <c r="I99" s="382"/>
    </row>
    <row r="100" spans="1:10" x14ac:dyDescent="0.15">
      <c r="A100" s="282"/>
      <c r="B100" s="288"/>
      <c r="C100" s="282"/>
      <c r="D100" s="282"/>
      <c r="E100" s="282"/>
      <c r="F100" s="282"/>
      <c r="G100" s="282"/>
      <c r="H100" s="282"/>
      <c r="I100" s="282"/>
      <c r="J100" s="282"/>
    </row>
    <row r="101" spans="1:10" ht="13.5" customHeight="1" x14ac:dyDescent="0.15">
      <c r="B101" s="292" t="s">
        <v>425</v>
      </c>
      <c r="C101" s="378" t="s">
        <v>451</v>
      </c>
      <c r="D101" s="378"/>
      <c r="E101" s="378"/>
      <c r="F101" s="378"/>
      <c r="G101" s="378"/>
      <c r="H101" s="378"/>
      <c r="I101" s="378"/>
      <c r="J101" s="285"/>
    </row>
    <row r="102" spans="1:10" x14ac:dyDescent="0.15">
      <c r="A102" s="292"/>
      <c r="B102" s="292"/>
      <c r="C102" s="378"/>
      <c r="D102" s="378"/>
      <c r="E102" s="378"/>
      <c r="F102" s="378"/>
      <c r="G102" s="378"/>
      <c r="H102" s="378"/>
      <c r="I102" s="378"/>
      <c r="J102" s="285"/>
    </row>
    <row r="103" spans="1:10" x14ac:dyDescent="0.15">
      <c r="A103" s="268"/>
      <c r="B103" s="268"/>
      <c r="C103" s="268"/>
      <c r="D103" s="268"/>
      <c r="E103" s="268"/>
      <c r="F103" s="268"/>
      <c r="G103" s="268"/>
      <c r="H103" s="268"/>
      <c r="I103" s="268"/>
      <c r="J103" s="268"/>
    </row>
    <row r="104" spans="1:10" ht="13.5" customHeight="1" x14ac:dyDescent="0.15">
      <c r="B104" s="296" t="s">
        <v>427</v>
      </c>
      <c r="C104" s="385" t="s">
        <v>426</v>
      </c>
      <c r="D104" s="385"/>
      <c r="E104" s="385"/>
      <c r="F104" s="385"/>
      <c r="G104" s="385"/>
      <c r="H104" s="385"/>
      <c r="I104" s="385"/>
      <c r="J104" s="297"/>
    </row>
    <row r="105" spans="1:10" x14ac:dyDescent="0.15">
      <c r="A105" s="296"/>
      <c r="B105" s="296"/>
      <c r="C105" s="385"/>
      <c r="D105" s="385"/>
      <c r="E105" s="385"/>
      <c r="F105" s="385"/>
      <c r="G105" s="385"/>
      <c r="H105" s="385"/>
      <c r="I105" s="385"/>
      <c r="J105" s="297"/>
    </row>
    <row r="106" spans="1:10" x14ac:dyDescent="0.15">
      <c r="A106" s="296"/>
      <c r="B106" s="296"/>
      <c r="C106" s="297"/>
      <c r="D106" s="297"/>
      <c r="E106" s="297"/>
      <c r="F106" s="297"/>
      <c r="G106" s="297"/>
      <c r="H106" s="297"/>
      <c r="I106" s="297"/>
      <c r="J106" s="297"/>
    </row>
    <row r="107" spans="1:10" ht="13.5" customHeight="1" x14ac:dyDescent="0.15">
      <c r="A107" s="296"/>
      <c r="B107" s="296" t="s">
        <v>492</v>
      </c>
      <c r="C107" s="385" t="s">
        <v>493</v>
      </c>
      <c r="D107" s="385"/>
      <c r="E107" s="385"/>
      <c r="F107" s="385"/>
      <c r="G107" s="385"/>
      <c r="H107" s="385"/>
      <c r="I107" s="385"/>
      <c r="J107" s="297"/>
    </row>
    <row r="108" spans="1:10" x14ac:dyDescent="0.15">
      <c r="A108" s="296"/>
      <c r="B108" s="296"/>
      <c r="C108" s="385"/>
      <c r="D108" s="385"/>
      <c r="E108" s="385"/>
      <c r="F108" s="385"/>
      <c r="G108" s="385"/>
      <c r="H108" s="385"/>
      <c r="I108" s="385"/>
      <c r="J108" s="297"/>
    </row>
    <row r="109" spans="1:10" ht="32.25" customHeight="1" x14ac:dyDescent="0.15">
      <c r="A109" s="298"/>
      <c r="B109" s="268"/>
      <c r="C109" s="385"/>
      <c r="D109" s="385"/>
      <c r="E109" s="385"/>
      <c r="F109" s="385"/>
      <c r="G109" s="385"/>
      <c r="H109" s="385"/>
      <c r="I109" s="385"/>
      <c r="J109" s="268"/>
    </row>
    <row r="110" spans="1:10" x14ac:dyDescent="0.15">
      <c r="A110" s="298"/>
      <c r="B110" s="268"/>
      <c r="C110" s="299" t="s">
        <v>393</v>
      </c>
      <c r="D110" s="268" t="s">
        <v>494</v>
      </c>
      <c r="E110" s="268"/>
      <c r="F110" s="268"/>
      <c r="G110" s="268" t="s">
        <v>495</v>
      </c>
      <c r="H110" s="268"/>
      <c r="I110" s="268"/>
      <c r="J110" s="268"/>
    </row>
    <row r="111" spans="1:10" x14ac:dyDescent="0.15">
      <c r="A111" s="298"/>
      <c r="B111" s="268"/>
      <c r="C111" s="299" t="s">
        <v>496</v>
      </c>
      <c r="D111" s="268" t="s">
        <v>497</v>
      </c>
      <c r="E111" s="268"/>
      <c r="F111" s="268"/>
      <c r="G111" s="268" t="s">
        <v>498</v>
      </c>
      <c r="H111" s="268"/>
      <c r="I111" s="268"/>
      <c r="J111" s="268"/>
    </row>
    <row r="112" spans="1:10" x14ac:dyDescent="0.15">
      <c r="A112" s="298"/>
      <c r="B112" s="268"/>
      <c r="C112" s="299" t="s">
        <v>499</v>
      </c>
      <c r="D112" s="268" t="s">
        <v>500</v>
      </c>
      <c r="E112" s="268"/>
      <c r="F112" s="268"/>
      <c r="G112" s="268" t="s">
        <v>501</v>
      </c>
      <c r="H112" s="268"/>
      <c r="I112" s="268"/>
      <c r="J112" s="268"/>
    </row>
    <row r="113" spans="1:10" x14ac:dyDescent="0.15">
      <c r="A113" s="298"/>
      <c r="B113" s="268"/>
      <c r="C113" s="299" t="s">
        <v>502</v>
      </c>
      <c r="D113" s="268" t="s">
        <v>503</v>
      </c>
      <c r="E113" s="268"/>
      <c r="F113" s="268"/>
      <c r="G113" s="268" t="s">
        <v>504</v>
      </c>
      <c r="H113" s="268"/>
      <c r="I113" s="268"/>
      <c r="J113" s="268"/>
    </row>
    <row r="114" spans="1:10" x14ac:dyDescent="0.15">
      <c r="A114" s="298"/>
      <c r="B114" s="268"/>
      <c r="C114" s="268"/>
      <c r="D114" s="268"/>
      <c r="E114" s="268"/>
      <c r="F114" s="268"/>
      <c r="G114" s="268"/>
      <c r="H114" s="268"/>
      <c r="I114" s="268"/>
      <c r="J114" s="268"/>
    </row>
    <row r="115" spans="1:10" x14ac:dyDescent="0.15">
      <c r="B115" s="268" t="s">
        <v>505</v>
      </c>
      <c r="C115" s="386" t="s">
        <v>428</v>
      </c>
      <c r="D115" s="386"/>
      <c r="E115" s="386"/>
      <c r="F115" s="386"/>
      <c r="G115" s="386"/>
      <c r="H115" s="386"/>
      <c r="I115" s="386"/>
      <c r="J115" s="268"/>
    </row>
    <row r="116" spans="1:10" x14ac:dyDescent="0.15">
      <c r="A116" s="298"/>
      <c r="B116" s="268"/>
      <c r="C116" s="268"/>
      <c r="D116" s="268"/>
      <c r="E116" s="268"/>
      <c r="F116" s="268"/>
      <c r="G116" s="268"/>
      <c r="H116" s="268"/>
      <c r="I116" s="268"/>
      <c r="J116" s="268"/>
    </row>
    <row r="117" spans="1:10" x14ac:dyDescent="0.15">
      <c r="A117" s="268"/>
      <c r="B117" s="298" t="s">
        <v>506</v>
      </c>
      <c r="C117" s="387" t="s">
        <v>429</v>
      </c>
      <c r="D117" s="387"/>
      <c r="E117" s="387"/>
      <c r="F117" s="387"/>
      <c r="G117" s="387"/>
      <c r="H117" s="387"/>
      <c r="I117" s="387"/>
      <c r="J117" s="268"/>
    </row>
    <row r="118" spans="1:10" x14ac:dyDescent="0.15">
      <c r="A118" s="268"/>
      <c r="B118" s="268"/>
      <c r="C118" s="268"/>
      <c r="D118" s="268"/>
      <c r="E118" s="268"/>
      <c r="F118" s="268"/>
      <c r="G118" s="268"/>
      <c r="H118" s="268"/>
      <c r="I118" s="268"/>
      <c r="J118" s="268"/>
    </row>
    <row r="119" spans="1:10" x14ac:dyDescent="0.15">
      <c r="A119" s="261" t="s">
        <v>480</v>
      </c>
      <c r="B119" s="268"/>
      <c r="C119" s="268"/>
      <c r="D119" s="268"/>
      <c r="E119" s="268"/>
      <c r="F119" s="268"/>
      <c r="G119" s="268"/>
      <c r="H119" s="268"/>
      <c r="I119" s="268"/>
      <c r="J119" s="237"/>
    </row>
    <row r="120" spans="1:10" x14ac:dyDescent="0.15">
      <c r="A120" s="237" t="s">
        <v>156</v>
      </c>
      <c r="B120" s="356" t="s">
        <v>223</v>
      </c>
      <c r="C120" s="356"/>
      <c r="D120" s="367"/>
      <c r="E120" s="367"/>
      <c r="F120" s="367"/>
      <c r="G120" s="367"/>
      <c r="H120" s="237"/>
      <c r="I120" s="237"/>
      <c r="J120" s="237"/>
    </row>
    <row r="121" spans="1:10" x14ac:dyDescent="0.15">
      <c r="A121" s="237"/>
      <c r="B121" s="384"/>
      <c r="C121" s="384"/>
      <c r="D121" s="388"/>
      <c r="E121" s="388"/>
      <c r="F121" s="388"/>
      <c r="G121" s="388"/>
      <c r="H121" s="237"/>
      <c r="I121" s="237"/>
      <c r="J121" s="237"/>
    </row>
    <row r="122" spans="1:10" x14ac:dyDescent="0.15">
      <c r="B122" s="383" t="s">
        <v>224</v>
      </c>
      <c r="C122" s="383"/>
      <c r="D122" s="383"/>
      <c r="E122" s="383"/>
      <c r="F122" s="383"/>
      <c r="G122" s="383" t="s">
        <v>161</v>
      </c>
      <c r="H122" s="237"/>
      <c r="J122" s="237"/>
    </row>
    <row r="123" spans="1:10" x14ac:dyDescent="0.15">
      <c r="A123" s="237" t="s">
        <v>157</v>
      </c>
      <c r="B123" s="384"/>
      <c r="C123" s="384"/>
      <c r="D123" s="384"/>
      <c r="E123" s="384"/>
      <c r="F123" s="384"/>
      <c r="G123" s="384"/>
      <c r="H123" s="237"/>
      <c r="I123" s="237"/>
    </row>
    <row r="124" spans="1:10" x14ac:dyDescent="0.15">
      <c r="A124" s="237"/>
      <c r="B124" s="295"/>
      <c r="C124" s="295"/>
      <c r="D124" s="295"/>
      <c r="E124" s="295"/>
      <c r="F124" s="295"/>
      <c r="G124" s="295"/>
      <c r="H124" s="295"/>
      <c r="I124" s="295"/>
      <c r="J124" s="237"/>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1"/>
      <c r="B1" s="8"/>
      <c r="C1" s="8"/>
      <c r="D1" s="8"/>
      <c r="E1" s="8"/>
      <c r="F1" s="9" t="s">
        <v>477</v>
      </c>
      <c r="G1" s="8"/>
    </row>
    <row r="2" spans="1:7" ht="18.75" x14ac:dyDescent="0.15">
      <c r="A2" s="390" t="s">
        <v>50</v>
      </c>
      <c r="B2" s="390"/>
      <c r="C2" s="390"/>
      <c r="D2" s="390"/>
      <c r="E2" s="390"/>
      <c r="F2" s="390"/>
    </row>
    <row r="3" spans="1:7" ht="10.5" customHeight="1" x14ac:dyDescent="0.15">
      <c r="A3" s="10"/>
      <c r="B3" s="10"/>
      <c r="C3" s="10"/>
      <c r="D3" s="10"/>
      <c r="E3" s="10"/>
      <c r="F3" s="10"/>
    </row>
    <row r="4" spans="1:7" ht="18.75" x14ac:dyDescent="0.15">
      <c r="A4" s="10"/>
      <c r="B4" s="344" t="s">
        <v>367</v>
      </c>
      <c r="C4" s="344"/>
      <c r="D4" s="344"/>
      <c r="E4" s="344"/>
      <c r="F4" s="344"/>
    </row>
    <row r="5" spans="1:7" ht="14.25" thickBot="1" x14ac:dyDescent="0.2">
      <c r="A5" s="391" t="s">
        <v>195</v>
      </c>
      <c r="B5" s="391"/>
      <c r="C5" s="391"/>
      <c r="D5" s="391"/>
      <c r="E5" s="391"/>
      <c r="F5" s="391"/>
    </row>
    <row r="6" spans="1:7" ht="19.5" customHeight="1" x14ac:dyDescent="0.15">
      <c r="A6" s="392" t="s">
        <v>51</v>
      </c>
      <c r="B6" s="393"/>
      <c r="C6" s="15" t="s">
        <v>1</v>
      </c>
      <c r="D6" s="15" t="s">
        <v>52</v>
      </c>
      <c r="E6" s="15" t="s">
        <v>54</v>
      </c>
      <c r="F6" s="46" t="s">
        <v>5</v>
      </c>
    </row>
    <row r="7" spans="1:7" ht="19.5" customHeight="1" x14ac:dyDescent="0.15">
      <c r="A7" s="389" t="s">
        <v>81</v>
      </c>
      <c r="B7" s="338"/>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c r="D14" s="26"/>
      <c r="E14" s="26">
        <f t="shared" si="0"/>
        <v>0</v>
      </c>
      <c r="F14" s="49"/>
    </row>
    <row r="15" spans="1:7" ht="19.5" customHeight="1" x14ac:dyDescent="0.15">
      <c r="A15" s="48">
        <v>8</v>
      </c>
      <c r="B15" s="34" t="s">
        <v>89</v>
      </c>
      <c r="C15" s="26"/>
      <c r="D15" s="26"/>
      <c r="E15" s="26">
        <f t="shared" si="0"/>
        <v>0</v>
      </c>
      <c r="F15" s="49"/>
    </row>
    <row r="16" spans="1:7" ht="19.5" customHeight="1" x14ac:dyDescent="0.15">
      <c r="A16" s="389" t="s">
        <v>104</v>
      </c>
      <c r="B16" s="339"/>
      <c r="C16" s="37">
        <f>SUM(C8:C15)</f>
        <v>0</v>
      </c>
      <c r="D16" s="37">
        <f>SUM(D8:D15)</f>
        <v>0</v>
      </c>
      <c r="E16" s="37">
        <f>SUM(E8:E15)</f>
        <v>0</v>
      </c>
      <c r="F16" s="50"/>
    </row>
    <row r="17" spans="1:6" ht="19.5" customHeight="1" x14ac:dyDescent="0.15">
      <c r="A17" s="389" t="s">
        <v>485</v>
      </c>
      <c r="B17" s="338"/>
      <c r="C17" s="25"/>
      <c r="D17" s="25"/>
      <c r="E17" s="25"/>
      <c r="F17" s="47"/>
    </row>
    <row r="18" spans="1:6" ht="19.5" customHeight="1" x14ac:dyDescent="0.15">
      <c r="A18" s="48">
        <v>1</v>
      </c>
      <c r="B18" s="34" t="s">
        <v>6</v>
      </c>
      <c r="C18" s="26"/>
      <c r="D18" s="26"/>
      <c r="E18" s="26">
        <f t="shared" ref="E18:E30" si="1">C18-D18</f>
        <v>0</v>
      </c>
      <c r="F18" s="49"/>
    </row>
    <row r="19" spans="1:6" ht="19.5" customHeight="1" x14ac:dyDescent="0.15">
      <c r="A19" s="48">
        <v>2</v>
      </c>
      <c r="B19" s="34" t="s">
        <v>182</v>
      </c>
      <c r="C19" s="26"/>
      <c r="D19" s="26"/>
      <c r="E19" s="26">
        <f t="shared" si="1"/>
        <v>0</v>
      </c>
      <c r="F19" s="49"/>
    </row>
    <row r="20" spans="1:6" ht="19.5" customHeight="1" x14ac:dyDescent="0.15">
      <c r="A20" s="48">
        <v>3</v>
      </c>
      <c r="B20" s="34" t="s">
        <v>7</v>
      </c>
      <c r="C20" s="26"/>
      <c r="D20" s="26"/>
      <c r="E20" s="26">
        <f t="shared" si="1"/>
        <v>0</v>
      </c>
      <c r="F20" s="49"/>
    </row>
    <row r="21" spans="1:6" ht="19.5" customHeight="1" x14ac:dyDescent="0.15">
      <c r="A21" s="48">
        <v>4</v>
      </c>
      <c r="B21" s="34" t="s">
        <v>8</v>
      </c>
      <c r="C21" s="26"/>
      <c r="D21" s="26"/>
      <c r="E21" s="26">
        <f t="shared" si="1"/>
        <v>0</v>
      </c>
      <c r="F21" s="49"/>
    </row>
    <row r="22" spans="1:6" ht="19.5" customHeight="1" x14ac:dyDescent="0.15">
      <c r="A22" s="147">
        <v>5</v>
      </c>
      <c r="B22" s="34" t="s">
        <v>9</v>
      </c>
      <c r="C22" s="26"/>
      <c r="D22" s="26"/>
      <c r="E22" s="26">
        <f t="shared" si="1"/>
        <v>0</v>
      </c>
      <c r="F22" s="49"/>
    </row>
    <row r="23" spans="1:6" ht="19.5" customHeight="1" x14ac:dyDescent="0.15">
      <c r="A23" s="147">
        <v>6</v>
      </c>
      <c r="B23" s="34" t="s">
        <v>10</v>
      </c>
      <c r="C23" s="26"/>
      <c r="D23" s="26"/>
      <c r="E23" s="26">
        <f t="shared" si="1"/>
        <v>0</v>
      </c>
      <c r="F23" s="49"/>
    </row>
    <row r="24" spans="1:6" ht="19.5" customHeight="1" x14ac:dyDescent="0.15">
      <c r="A24" s="147">
        <v>7</v>
      </c>
      <c r="B24" s="34" t="s">
        <v>11</v>
      </c>
      <c r="C24" s="26"/>
      <c r="D24" s="26"/>
      <c r="E24" s="26">
        <f t="shared" si="1"/>
        <v>0</v>
      </c>
      <c r="F24" s="49"/>
    </row>
    <row r="25" spans="1:6" ht="19.5" customHeight="1" x14ac:dyDescent="0.15">
      <c r="A25" s="147">
        <v>8</v>
      </c>
      <c r="B25" s="34" t="s">
        <v>12</v>
      </c>
      <c r="C25" s="26"/>
      <c r="D25" s="26"/>
      <c r="E25" s="26">
        <f t="shared" si="1"/>
        <v>0</v>
      </c>
      <c r="F25" s="49"/>
    </row>
    <row r="26" spans="1:6" ht="19.5" customHeight="1" x14ac:dyDescent="0.15">
      <c r="A26" s="147">
        <v>9</v>
      </c>
      <c r="B26" s="34" t="s">
        <v>13</v>
      </c>
      <c r="C26" s="26"/>
      <c r="D26" s="26"/>
      <c r="E26" s="26">
        <f t="shared" si="1"/>
        <v>0</v>
      </c>
      <c r="F26" s="49"/>
    </row>
    <row r="27" spans="1:6" ht="19.5" customHeight="1" x14ac:dyDescent="0.15">
      <c r="A27" s="147">
        <v>10</v>
      </c>
      <c r="B27" s="34" t="s">
        <v>14</v>
      </c>
      <c r="C27" s="26"/>
      <c r="D27" s="26"/>
      <c r="E27" s="26">
        <f t="shared" si="1"/>
        <v>0</v>
      </c>
      <c r="F27" s="49"/>
    </row>
    <row r="28" spans="1:6" ht="19.5" customHeight="1" x14ac:dyDescent="0.15">
      <c r="A28" s="147">
        <v>11</v>
      </c>
      <c r="B28" s="34" t="s">
        <v>15</v>
      </c>
      <c r="C28" s="26"/>
      <c r="D28" s="26"/>
      <c r="E28" s="26">
        <f t="shared" si="1"/>
        <v>0</v>
      </c>
      <c r="F28" s="49"/>
    </row>
    <row r="29" spans="1:6" ht="19.5" customHeight="1" x14ac:dyDescent="0.15">
      <c r="A29" s="147">
        <v>12</v>
      </c>
      <c r="B29" s="34" t="s">
        <v>16</v>
      </c>
      <c r="C29" s="26"/>
      <c r="D29" s="26"/>
      <c r="E29" s="26">
        <f t="shared" si="1"/>
        <v>0</v>
      </c>
      <c r="F29" s="49"/>
    </row>
    <row r="30" spans="1:6" ht="19.5" customHeight="1" x14ac:dyDescent="0.15">
      <c r="A30" s="147">
        <v>13</v>
      </c>
      <c r="B30" s="34" t="s">
        <v>17</v>
      </c>
      <c r="C30" s="26"/>
      <c r="D30" s="26"/>
      <c r="E30" s="26">
        <f t="shared" si="1"/>
        <v>0</v>
      </c>
      <c r="F30" s="49"/>
    </row>
    <row r="31" spans="1:6" ht="19.5" customHeight="1" x14ac:dyDescent="0.15">
      <c r="A31" s="147">
        <v>14</v>
      </c>
      <c r="B31" s="34" t="s">
        <v>18</v>
      </c>
      <c r="C31" s="26"/>
      <c r="D31" s="51"/>
      <c r="E31" s="26">
        <f>C31</f>
        <v>0</v>
      </c>
      <c r="F31" s="49"/>
    </row>
    <row r="32" spans="1:6" ht="19.5" customHeight="1" x14ac:dyDescent="0.15">
      <c r="A32" s="389" t="s">
        <v>105</v>
      </c>
      <c r="B32" s="339"/>
      <c r="C32" s="26">
        <f>SUM(C18:C31)</f>
        <v>0</v>
      </c>
      <c r="D32" s="26">
        <f>SUM(D18:D30)</f>
        <v>0</v>
      </c>
      <c r="E32" s="26">
        <f>SUM(E18:E31)</f>
        <v>0</v>
      </c>
      <c r="F32" s="49"/>
    </row>
    <row r="33" spans="1:6" ht="19.5" customHeight="1" thickBot="1" x14ac:dyDescent="0.2">
      <c r="A33" s="394" t="s">
        <v>55</v>
      </c>
      <c r="B33" s="395"/>
      <c r="C33" s="52"/>
      <c r="D33" s="53">
        <f>D16-D32</f>
        <v>0</v>
      </c>
      <c r="E33" s="52"/>
      <c r="F33" s="54"/>
    </row>
    <row r="34" spans="1:6" x14ac:dyDescent="0.15">
      <c r="A34" s="396"/>
      <c r="B34" s="396"/>
      <c r="C34" s="396"/>
      <c r="D34" s="396"/>
      <c r="E34" s="396"/>
      <c r="F34" s="396"/>
    </row>
    <row r="35" spans="1:6" ht="18" customHeight="1" x14ac:dyDescent="0.15">
      <c r="A35" s="397"/>
      <c r="B35" s="398" t="s">
        <v>460</v>
      </c>
      <c r="C35" s="398"/>
      <c r="D35" s="398"/>
      <c r="E35" s="398"/>
      <c r="F35" s="398"/>
    </row>
    <row r="36" spans="1:6" ht="17.25" customHeight="1" x14ac:dyDescent="0.15">
      <c r="A36" s="397"/>
      <c r="B36" s="398"/>
      <c r="C36" s="398"/>
      <c r="D36" s="398"/>
      <c r="E36" s="398"/>
      <c r="F36" s="39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1"/>
      <c r="B1" s="8"/>
      <c r="C1" s="8"/>
      <c r="D1" s="342" t="s">
        <v>286</v>
      </c>
      <c r="E1" s="342"/>
      <c r="F1" s="342"/>
      <c r="G1" s="342"/>
      <c r="H1" s="342"/>
      <c r="I1" s="342"/>
      <c r="J1" s="342"/>
      <c r="K1" s="8"/>
    </row>
    <row r="2" spans="1:11" x14ac:dyDescent="0.15">
      <c r="A2" s="8"/>
      <c r="B2" s="8"/>
      <c r="C2" s="8"/>
      <c r="D2" s="344" t="s">
        <v>367</v>
      </c>
      <c r="E2" s="344"/>
      <c r="F2" s="344"/>
      <c r="G2" s="344"/>
      <c r="H2" s="344"/>
      <c r="I2" s="344"/>
      <c r="J2" s="9"/>
      <c r="K2" s="8"/>
    </row>
    <row r="3" spans="1:11" x14ac:dyDescent="0.15">
      <c r="A3" s="8"/>
      <c r="B3" s="8"/>
      <c r="C3" s="8"/>
      <c r="D3" s="9"/>
      <c r="E3" s="9"/>
      <c r="F3" s="9"/>
      <c r="G3" s="9"/>
      <c r="H3" s="9"/>
      <c r="I3" s="9"/>
      <c r="J3" s="9"/>
      <c r="K3" s="8"/>
    </row>
    <row r="4" spans="1:11" x14ac:dyDescent="0.15">
      <c r="A4" s="343" t="s">
        <v>101</v>
      </c>
      <c r="B4" s="343"/>
      <c r="C4" s="343"/>
      <c r="D4" s="343"/>
      <c r="E4" s="24" t="s">
        <v>56</v>
      </c>
      <c r="F4" s="8"/>
      <c r="G4" s="8"/>
      <c r="H4" s="8"/>
      <c r="I4" s="399" t="s">
        <v>22</v>
      </c>
      <c r="J4" s="399"/>
      <c r="K4" s="8"/>
    </row>
    <row r="5" spans="1:11" ht="30" customHeight="1" x14ac:dyDescent="0.15">
      <c r="A5" s="337" t="s">
        <v>23</v>
      </c>
      <c r="B5" s="338"/>
      <c r="C5" s="338"/>
      <c r="D5" s="339"/>
      <c r="E5" s="345" t="s">
        <v>25</v>
      </c>
      <c r="F5" s="339"/>
      <c r="G5" s="12" t="s">
        <v>1</v>
      </c>
      <c r="H5" s="12" t="s">
        <v>52</v>
      </c>
      <c r="I5" s="55" t="s">
        <v>58</v>
      </c>
      <c r="J5" s="55" t="s">
        <v>27</v>
      </c>
      <c r="K5" s="8"/>
    </row>
    <row r="6" spans="1:11" ht="30" customHeight="1" x14ac:dyDescent="0.15">
      <c r="A6" s="13" t="s">
        <v>28</v>
      </c>
      <c r="B6" s="23"/>
      <c r="C6" s="23" t="s">
        <v>177</v>
      </c>
      <c r="D6" s="18"/>
      <c r="E6" s="340"/>
      <c r="F6" s="341"/>
      <c r="G6" s="39"/>
      <c r="H6" s="39"/>
      <c r="I6" s="39">
        <f>G6-H6</f>
        <v>0</v>
      </c>
      <c r="J6" s="18"/>
      <c r="K6" s="8"/>
    </row>
    <row r="7" spans="1:11" ht="30" customHeight="1" x14ac:dyDescent="0.15">
      <c r="A7" s="13" t="s">
        <v>28</v>
      </c>
      <c r="B7" s="23"/>
      <c r="C7" s="23" t="s">
        <v>177</v>
      </c>
      <c r="D7" s="18"/>
      <c r="E7" s="340"/>
      <c r="F7" s="341"/>
      <c r="G7" s="39"/>
      <c r="H7" s="39"/>
      <c r="I7" s="39">
        <f>G7-H7</f>
        <v>0</v>
      </c>
      <c r="J7" s="18"/>
      <c r="K7" s="8"/>
    </row>
    <row r="8" spans="1:11" ht="30" customHeight="1" x14ac:dyDescent="0.15">
      <c r="A8" s="13" t="s">
        <v>28</v>
      </c>
      <c r="B8" s="23"/>
      <c r="C8" s="23" t="s">
        <v>177</v>
      </c>
      <c r="D8" s="18"/>
      <c r="E8" s="340"/>
      <c r="F8" s="341"/>
      <c r="G8" s="39"/>
      <c r="H8" s="39"/>
      <c r="I8" s="39">
        <f>G8-H8</f>
        <v>0</v>
      </c>
      <c r="J8" s="18"/>
      <c r="K8" s="8"/>
    </row>
    <row r="9" spans="1:11" ht="30" customHeight="1" x14ac:dyDescent="0.15">
      <c r="A9" s="13" t="s">
        <v>28</v>
      </c>
      <c r="B9" s="23"/>
      <c r="C9" s="23" t="s">
        <v>177</v>
      </c>
      <c r="D9" s="18"/>
      <c r="E9" s="340"/>
      <c r="F9" s="341"/>
      <c r="G9" s="39"/>
      <c r="H9" s="39"/>
      <c r="I9" s="39">
        <f>G9-H9</f>
        <v>0</v>
      </c>
      <c r="J9" s="18"/>
      <c r="K9" s="8"/>
    </row>
    <row r="10" spans="1:11" ht="30" customHeight="1" x14ac:dyDescent="0.15">
      <c r="A10" s="337" t="s">
        <v>30</v>
      </c>
      <c r="B10" s="338"/>
      <c r="C10" s="338"/>
      <c r="D10" s="338"/>
      <c r="E10" s="338"/>
      <c r="F10" s="339"/>
      <c r="G10" s="39">
        <f>SUM(G6:G9)</f>
        <v>0</v>
      </c>
      <c r="H10" s="39">
        <f>SUM(H6:H9)</f>
        <v>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42"/>
      <c r="E13" s="342"/>
      <c r="F13" s="342"/>
      <c r="G13" s="342"/>
      <c r="H13" s="342"/>
      <c r="I13" s="342"/>
      <c r="J13" s="342"/>
      <c r="K13" s="8"/>
    </row>
    <row r="14" spans="1:11" ht="17.100000000000001" customHeight="1" x14ac:dyDescent="0.15">
      <c r="A14" s="343" t="s">
        <v>102</v>
      </c>
      <c r="B14" s="343"/>
      <c r="C14" s="343"/>
      <c r="D14" s="343"/>
      <c r="E14" s="24" t="s">
        <v>59</v>
      </c>
      <c r="F14" s="8"/>
      <c r="G14" s="8"/>
      <c r="H14" s="8"/>
      <c r="I14" s="399" t="s">
        <v>22</v>
      </c>
      <c r="J14" s="399"/>
      <c r="K14" s="8"/>
    </row>
    <row r="15" spans="1:11" ht="30" customHeight="1" x14ac:dyDescent="0.15">
      <c r="A15" s="337" t="s">
        <v>23</v>
      </c>
      <c r="B15" s="338"/>
      <c r="C15" s="338"/>
      <c r="D15" s="339"/>
      <c r="E15" s="12" t="s">
        <v>32</v>
      </c>
      <c r="F15" s="12" t="s">
        <v>34</v>
      </c>
      <c r="G15" s="12" t="s">
        <v>1</v>
      </c>
      <c r="H15" s="12" t="s">
        <v>52</v>
      </c>
      <c r="I15" s="55" t="s">
        <v>54</v>
      </c>
      <c r="J15" s="55" t="s">
        <v>27</v>
      </c>
      <c r="K15" s="8"/>
    </row>
    <row r="16" spans="1:11" ht="30" customHeight="1" x14ac:dyDescent="0.15">
      <c r="A16" s="40" t="s">
        <v>28</v>
      </c>
      <c r="B16" s="24"/>
      <c r="C16" s="8" t="s">
        <v>177</v>
      </c>
      <c r="D16" s="14"/>
      <c r="E16" s="18"/>
      <c r="F16" s="18"/>
      <c r="G16" s="26"/>
      <c r="H16" s="26"/>
      <c r="I16" s="26">
        <f>G16-H16</f>
        <v>0</v>
      </c>
      <c r="J16" s="18"/>
      <c r="K16" s="8"/>
    </row>
    <row r="17" spans="1:11" ht="30" customHeight="1" x14ac:dyDescent="0.15">
      <c r="A17" s="16"/>
      <c r="B17" s="8"/>
      <c r="C17" s="8"/>
      <c r="D17" s="14"/>
      <c r="E17" s="18"/>
      <c r="F17" s="18"/>
      <c r="G17" s="26"/>
      <c r="H17" s="26"/>
      <c r="I17" s="26">
        <f>G17-H17</f>
        <v>0</v>
      </c>
      <c r="J17" s="18"/>
      <c r="K17" s="8"/>
    </row>
    <row r="18" spans="1:11" ht="30" customHeight="1" x14ac:dyDescent="0.15">
      <c r="A18" s="16"/>
      <c r="B18" s="8"/>
      <c r="C18" s="8"/>
      <c r="D18" s="14"/>
      <c r="E18" s="18"/>
      <c r="F18" s="14"/>
      <c r="G18" s="37"/>
      <c r="H18" s="37"/>
      <c r="I18" s="26">
        <f>G18-H18</f>
        <v>0</v>
      </c>
      <c r="J18" s="18"/>
      <c r="K18" s="8"/>
    </row>
    <row r="19" spans="1:11" ht="30" customHeight="1" x14ac:dyDescent="0.15">
      <c r="A19" s="17"/>
      <c r="B19" s="23"/>
      <c r="C19" s="23"/>
      <c r="D19" s="18"/>
      <c r="E19" s="23"/>
      <c r="F19" s="33" t="s">
        <v>36</v>
      </c>
      <c r="G19" s="41">
        <f>SUM(G16:G18)</f>
        <v>0</v>
      </c>
      <c r="H19" s="41">
        <f>SUM(H16:H18)</f>
        <v>0</v>
      </c>
      <c r="I19" s="26">
        <f>SUM(I16:I18)</f>
        <v>0</v>
      </c>
      <c r="J19" s="18"/>
      <c r="K19" s="8"/>
    </row>
    <row r="20" spans="1:11" ht="30" customHeight="1" x14ac:dyDescent="0.15">
      <c r="A20" s="40" t="s">
        <v>28</v>
      </c>
      <c r="B20" s="24"/>
      <c r="C20" s="8" t="s">
        <v>177</v>
      </c>
      <c r="D20" s="14"/>
      <c r="E20" s="18"/>
      <c r="F20" s="18"/>
      <c r="G20" s="26"/>
      <c r="H20" s="26"/>
      <c r="I20" s="26">
        <f>G20-H20</f>
        <v>0</v>
      </c>
      <c r="J20" s="18"/>
      <c r="K20" s="8"/>
    </row>
    <row r="21" spans="1:11" ht="30" customHeight="1" x14ac:dyDescent="0.15">
      <c r="A21" s="16"/>
      <c r="B21" s="8"/>
      <c r="C21" s="8"/>
      <c r="D21" s="14"/>
      <c r="E21" s="18"/>
      <c r="F21" s="18"/>
      <c r="G21" s="26"/>
      <c r="H21" s="26"/>
      <c r="I21" s="26">
        <f>G21-H21</f>
        <v>0</v>
      </c>
      <c r="J21" s="18"/>
      <c r="K21" s="8"/>
    </row>
    <row r="22" spans="1:11" ht="30" customHeight="1" x14ac:dyDescent="0.15">
      <c r="A22" s="16"/>
      <c r="B22" s="8"/>
      <c r="C22" s="8"/>
      <c r="D22" s="14"/>
      <c r="E22" s="18"/>
      <c r="F22" s="18"/>
      <c r="G22" s="26"/>
      <c r="H22" s="26"/>
      <c r="I22" s="26">
        <f>G22-H22</f>
        <v>0</v>
      </c>
      <c r="J22" s="18"/>
      <c r="K22" s="8"/>
    </row>
    <row r="23" spans="1:11" ht="30" customHeight="1" x14ac:dyDescent="0.15">
      <c r="A23" s="17"/>
      <c r="B23" s="23"/>
      <c r="C23" s="23"/>
      <c r="D23" s="18"/>
      <c r="E23" s="23"/>
      <c r="F23" s="18" t="s">
        <v>37</v>
      </c>
      <c r="G23" s="26">
        <f>SUM(G20:G22)</f>
        <v>0</v>
      </c>
      <c r="H23" s="26">
        <f>SUM(H20:H22)</f>
        <v>0</v>
      </c>
      <c r="I23" s="26">
        <f>SUM(I20:I22)</f>
        <v>0</v>
      </c>
      <c r="J23" s="18"/>
      <c r="K23" s="8"/>
    </row>
    <row r="24" spans="1:11" ht="30" customHeight="1" x14ac:dyDescent="0.15">
      <c r="A24" s="40" t="s">
        <v>28</v>
      </c>
      <c r="B24" s="24"/>
      <c r="C24" s="8" t="s">
        <v>177</v>
      </c>
      <c r="D24" s="14"/>
      <c r="E24" s="18"/>
      <c r="F24" s="18"/>
      <c r="G24" s="26"/>
      <c r="H24" s="26"/>
      <c r="I24" s="26">
        <f>G24-H24</f>
        <v>0</v>
      </c>
      <c r="J24" s="18"/>
      <c r="K24" s="8"/>
    </row>
    <row r="25" spans="1:11" ht="30" customHeight="1" x14ac:dyDescent="0.15">
      <c r="A25" s="16"/>
      <c r="B25" s="8"/>
      <c r="C25" s="8"/>
      <c r="D25" s="14"/>
      <c r="E25" s="18"/>
      <c r="F25" s="18"/>
      <c r="G25" s="26"/>
      <c r="H25" s="26"/>
      <c r="I25" s="26">
        <f>G25-H25</f>
        <v>0</v>
      </c>
      <c r="J25" s="18"/>
      <c r="K25" s="8"/>
    </row>
    <row r="26" spans="1:11" ht="30" customHeight="1" x14ac:dyDescent="0.15">
      <c r="A26" s="16"/>
      <c r="B26" s="8"/>
      <c r="C26" s="8"/>
      <c r="D26" s="14"/>
      <c r="E26" s="18"/>
      <c r="F26" s="18"/>
      <c r="G26" s="26"/>
      <c r="H26" s="26"/>
      <c r="I26" s="26">
        <f>G26-H26</f>
        <v>0</v>
      </c>
      <c r="J26" s="18"/>
      <c r="K26" s="8"/>
    </row>
    <row r="27" spans="1:11" ht="30" customHeight="1" x14ac:dyDescent="0.15">
      <c r="A27" s="17"/>
      <c r="B27" s="23"/>
      <c r="C27" s="23"/>
      <c r="D27" s="18"/>
      <c r="E27" s="23"/>
      <c r="F27" s="18" t="s">
        <v>36</v>
      </c>
      <c r="G27" s="26">
        <f>SUM(G24:G26)</f>
        <v>0</v>
      </c>
      <c r="H27" s="26">
        <f>SUM(H24:H26)</f>
        <v>0</v>
      </c>
      <c r="I27" s="26">
        <f>SUM(I24:I26)</f>
        <v>0</v>
      </c>
      <c r="J27" s="18"/>
      <c r="K27" s="8"/>
    </row>
    <row r="28" spans="1:11" ht="30" customHeight="1" x14ac:dyDescent="0.15">
      <c r="A28" s="40" t="s">
        <v>28</v>
      </c>
      <c r="B28" s="24"/>
      <c r="C28" s="8" t="s">
        <v>177</v>
      </c>
      <c r="D28" s="14"/>
      <c r="E28" s="18"/>
      <c r="F28" s="18"/>
      <c r="G28" s="26"/>
      <c r="H28" s="26"/>
      <c r="I28" s="26">
        <f>G28-H28</f>
        <v>0</v>
      </c>
      <c r="J28" s="18"/>
      <c r="K28" s="8"/>
    </row>
    <row r="29" spans="1:11" ht="30" customHeight="1" x14ac:dyDescent="0.15">
      <c r="A29" s="16"/>
      <c r="B29" s="8"/>
      <c r="C29" s="8"/>
      <c r="D29" s="14"/>
      <c r="E29" s="18"/>
      <c r="F29" s="18"/>
      <c r="G29" s="26"/>
      <c r="H29" s="26"/>
      <c r="I29" s="26">
        <f>G29-H29</f>
        <v>0</v>
      </c>
      <c r="J29" s="18"/>
      <c r="K29" s="8"/>
    </row>
    <row r="30" spans="1:11" ht="30"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36</v>
      </c>
      <c r="G31" s="26">
        <f>SUM(G28:G30)</f>
        <v>0</v>
      </c>
      <c r="H31" s="26">
        <f>SUM(H28:H30)</f>
        <v>0</v>
      </c>
      <c r="I31" s="26">
        <f>SUM(I28:I30)</f>
        <v>0</v>
      </c>
      <c r="J31" s="18"/>
      <c r="K31" s="8"/>
    </row>
    <row r="32" spans="1:11" ht="30" customHeight="1" x14ac:dyDescent="0.15">
      <c r="A32" s="40" t="s">
        <v>28</v>
      </c>
      <c r="B32" s="24"/>
      <c r="C32" s="8" t="s">
        <v>177</v>
      </c>
      <c r="D32" s="14"/>
      <c r="E32" s="18"/>
      <c r="F32" s="18"/>
      <c r="G32" s="26"/>
      <c r="H32" s="26"/>
      <c r="I32" s="26">
        <f>G32-H32</f>
        <v>0</v>
      </c>
      <c r="J32" s="18"/>
      <c r="K32" s="8"/>
    </row>
    <row r="33" spans="1:11" ht="30" customHeight="1" x14ac:dyDescent="0.15">
      <c r="A33" s="16"/>
      <c r="B33" s="8"/>
      <c r="C33" s="8"/>
      <c r="D33" s="14"/>
      <c r="E33" s="18"/>
      <c r="F33" s="18"/>
      <c r="G33" s="26"/>
      <c r="H33" s="26"/>
      <c r="I33" s="26">
        <f>G33-H33</f>
        <v>0</v>
      </c>
      <c r="J33" s="18"/>
      <c r="K33" s="8"/>
    </row>
    <row r="34" spans="1:11" ht="30"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0</v>
      </c>
      <c r="H35" s="26">
        <f>SUM(H32:H34)</f>
        <v>0</v>
      </c>
      <c r="I35" s="26">
        <f>SUM(I32:I34)</f>
        <v>0</v>
      </c>
      <c r="J35" s="18"/>
      <c r="K35" s="8"/>
    </row>
    <row r="36" spans="1:11" ht="30" customHeight="1" x14ac:dyDescent="0.15">
      <c r="A36" s="40" t="s">
        <v>28</v>
      </c>
      <c r="B36" s="24"/>
      <c r="C36" s="8" t="s">
        <v>177</v>
      </c>
      <c r="D36" s="14"/>
      <c r="E36" s="18"/>
      <c r="F36" s="18"/>
      <c r="G36" s="26"/>
      <c r="H36" s="26"/>
      <c r="I36" s="26">
        <f>G36-H36</f>
        <v>0</v>
      </c>
      <c r="J36" s="18"/>
      <c r="K36" s="8"/>
    </row>
    <row r="37" spans="1:11" ht="30" customHeight="1" x14ac:dyDescent="0.15">
      <c r="A37" s="16"/>
      <c r="B37" s="8"/>
      <c r="C37" s="8"/>
      <c r="D37" s="14"/>
      <c r="E37" s="18"/>
      <c r="F37" s="18"/>
      <c r="G37" s="26"/>
      <c r="H37" s="26"/>
      <c r="I37" s="26">
        <f>G37-H37</f>
        <v>0</v>
      </c>
      <c r="J37" s="18"/>
      <c r="K37" s="8"/>
    </row>
    <row r="38" spans="1:11" ht="30"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0</v>
      </c>
      <c r="H39" s="26">
        <f>SUM(H36:H38)</f>
        <v>0</v>
      </c>
      <c r="I39" s="26">
        <f>SUM(I36:I38)</f>
        <v>0</v>
      </c>
      <c r="J39" s="18"/>
      <c r="K39" s="8"/>
    </row>
    <row r="40" spans="1:11" ht="30" customHeight="1" x14ac:dyDescent="0.15">
      <c r="A40" s="17"/>
      <c r="B40" s="23"/>
      <c r="C40" s="23"/>
      <c r="D40" s="23"/>
      <c r="E40" s="23"/>
      <c r="F40" s="18" t="s">
        <v>39</v>
      </c>
      <c r="G40" s="26">
        <f>SUM(G39,G35,G31,G27,G23,G19)</f>
        <v>0</v>
      </c>
      <c r="H40" s="26">
        <f>SUM(H39,H35,H31,H27,H23,H19)</f>
        <v>0</v>
      </c>
      <c r="I40" s="26">
        <f>SUM(I39,I35,I31,I27,I23,I19)</f>
        <v>0</v>
      </c>
      <c r="J40" s="18"/>
      <c r="K40" s="8"/>
    </row>
    <row r="41" spans="1:11" ht="19.5" customHeight="1" x14ac:dyDescent="0.15">
      <c r="A41" s="8"/>
      <c r="B41" s="8"/>
      <c r="C41" s="8"/>
      <c r="D41" s="8"/>
      <c r="E41" s="8"/>
      <c r="F41" s="8"/>
      <c r="G41" s="8"/>
      <c r="H41" s="8"/>
      <c r="I41" s="8"/>
      <c r="J41" s="8"/>
      <c r="K41" s="8"/>
    </row>
    <row r="42" spans="1:11" ht="19.5" customHeight="1" x14ac:dyDescent="0.15">
      <c r="A42" s="8"/>
      <c r="B42" s="8"/>
      <c r="C42" s="8"/>
      <c r="D42" s="8"/>
      <c r="E42" s="8"/>
      <c r="F42" s="8"/>
      <c r="G42" s="8"/>
      <c r="H42" s="8"/>
      <c r="I42" s="8"/>
      <c r="J42" s="8"/>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2025-04-24T08:53:22Z</dcterms:modified>
</cp:coreProperties>
</file>